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RC-Koc-Rib\LAS 2021-2027\4_Javni pozivi\5. javni poziv_EKSRP\"/>
    </mc:Choice>
  </mc:AlternateContent>
  <xr:revisionPtr revIDLastSave="0" documentId="13_ncr:1_{CC25A66C-203D-4FE2-8AC2-5D82EDF69708}" xr6:coauthVersionLast="47" xr6:coauthVersionMax="47" xr10:uidLastSave="{00000000-0000-0000-0000-000000000000}"/>
  <bookViews>
    <workbookView xWindow="-108" yWindow="-108" windowWidth="30936" windowHeight="16776" tabRatio="686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Zbirno-partnerji" sheetId="12" r:id="rId4"/>
    <sheet name="5. Zbirno-partner aktivnosti" sheetId="16" r:id="rId5"/>
    <sheet name="6. Zbirno-partner kat. stroškov" sheetId="13" r:id="rId6"/>
  </sheets>
  <definedNames>
    <definedName name="_xlnm._FilterDatabase" localSheetId="1" hidden="1">'2. FINANČNI NAČRT'!$B$6:$O$42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PODATKI-Navodila'!$A$27:$A$36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PODATKI-Navodila'!$A$1:$H$48</definedName>
    <definedName name="_xlnm.Print_Area" localSheetId="1">'2. FINANČNI NAČRT'!$A$1:$T$57</definedName>
    <definedName name="_xlnm.Print_Titles" localSheetId="1">'2. FINANČNI NAČRT'!$5:$6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N8" i="1" a="1"/>
  <c r="N8" i="1" s="1"/>
  <c r="N9" i="1" a="1"/>
  <c r="N9" i="1" s="1"/>
  <c r="R9" i="1" s="1"/>
  <c r="N10" i="1" a="1"/>
  <c r="N10" i="1" s="1"/>
  <c r="R10" i="1" s="1"/>
  <c r="N11" i="1" a="1"/>
  <c r="N11" i="1" s="1"/>
  <c r="R11" i="1" s="1"/>
  <c r="N12" i="1" a="1"/>
  <c r="N12" i="1" s="1"/>
  <c r="R12" i="1" s="1"/>
  <c r="N13" i="1" a="1"/>
  <c r="N13" i="1" s="1"/>
  <c r="R13" i="1" s="1"/>
  <c r="N14" i="1" a="1"/>
  <c r="N14" i="1" s="1"/>
  <c r="R14" i="1" s="1"/>
  <c r="N15" i="1" a="1"/>
  <c r="N15" i="1" s="1"/>
  <c r="R15" i="1" s="1"/>
  <c r="N16" i="1" a="1"/>
  <c r="N16" i="1" s="1"/>
  <c r="R16" i="1" s="1"/>
  <c r="N17" i="1" a="1"/>
  <c r="N17" i="1" s="1"/>
  <c r="R17" i="1" s="1"/>
  <c r="N18" i="1" a="1"/>
  <c r="N18" i="1"/>
  <c r="R18" i="1" s="1"/>
  <c r="N19" i="1" a="1"/>
  <c r="N19" i="1" s="1"/>
  <c r="R19" i="1" s="1"/>
  <c r="N20" i="1" a="1"/>
  <c r="N20" i="1" s="1"/>
  <c r="R20" i="1" s="1"/>
  <c r="N21" i="1" a="1"/>
  <c r="N21" i="1" s="1"/>
  <c r="R21" i="1" s="1"/>
  <c r="N22" i="1" a="1"/>
  <c r="N22" i="1" s="1"/>
  <c r="R22" i="1" s="1"/>
  <c r="N23" i="1" a="1"/>
  <c r="N23" i="1" s="1"/>
  <c r="R23" i="1" s="1"/>
  <c r="N24" i="1" a="1"/>
  <c r="N24" i="1" s="1"/>
  <c r="R24" i="1" s="1"/>
  <c r="N25" i="1" a="1"/>
  <c r="N25" i="1" s="1"/>
  <c r="R25" i="1" s="1"/>
  <c r="N26" i="1" a="1"/>
  <c r="N26" i="1"/>
  <c r="R26" i="1" s="1"/>
  <c r="N27" i="1" a="1"/>
  <c r="N27" i="1" s="1"/>
  <c r="R27" i="1" s="1"/>
  <c r="N28" i="1" a="1"/>
  <c r="N28" i="1" s="1"/>
  <c r="R28" i="1" s="1"/>
  <c r="N29" i="1" a="1"/>
  <c r="N29" i="1" s="1"/>
  <c r="R29" i="1" s="1"/>
  <c r="N30" i="1" a="1"/>
  <c r="N30" i="1" s="1"/>
  <c r="R30" i="1" s="1"/>
  <c r="N31" i="1" a="1"/>
  <c r="N31" i="1" s="1"/>
  <c r="R31" i="1" s="1"/>
  <c r="N32" i="1" a="1"/>
  <c r="N32" i="1" s="1"/>
  <c r="R32" i="1" s="1"/>
  <c r="N33" i="1" a="1"/>
  <c r="N33" i="1" s="1"/>
  <c r="R33" i="1" s="1"/>
  <c r="N34" i="1" a="1"/>
  <c r="N34" i="1"/>
  <c r="N35" i="1" a="1"/>
  <c r="N35" i="1" s="1"/>
  <c r="R35" i="1" s="1"/>
  <c r="N36" i="1" a="1"/>
  <c r="N36" i="1" s="1"/>
  <c r="R36" i="1" s="1"/>
  <c r="N37" i="1" a="1"/>
  <c r="N37" i="1" s="1"/>
  <c r="R37" i="1" s="1"/>
  <c r="N38" i="1" a="1"/>
  <c r="N38" i="1" s="1"/>
  <c r="R38" i="1" s="1"/>
  <c r="N7" i="1" a="1"/>
  <c r="N7" i="1" s="1"/>
  <c r="R34" i="1"/>
  <c r="I8" i="1"/>
  <c r="C51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7" i="1"/>
  <c r="R8" i="1" l="1"/>
  <c r="R7" i="1"/>
  <c r="Q41" i="1"/>
  <c r="Q40" i="1"/>
  <c r="K8" i="1"/>
  <c r="L8" i="1" s="1"/>
  <c r="Q42" i="1" l="1"/>
  <c r="O23" i="1"/>
  <c r="S23" i="1" s="1"/>
  <c r="I23" i="1"/>
  <c r="K23" i="1" s="1"/>
  <c r="L23" i="1" s="1"/>
  <c r="O8" i="1" l="1"/>
  <c r="S8" i="1" s="1"/>
  <c r="I9" i="1"/>
  <c r="K9" i="1" s="1"/>
  <c r="L9" i="1" s="1"/>
  <c r="O9" i="1"/>
  <c r="S9" i="1" s="1"/>
  <c r="I10" i="1"/>
  <c r="K10" i="1" s="1"/>
  <c r="O10" i="1"/>
  <c r="S10" i="1" s="1"/>
  <c r="I11" i="1"/>
  <c r="K11" i="1" s="1"/>
  <c r="O11" i="1"/>
  <c r="S11" i="1" s="1"/>
  <c r="I12" i="1"/>
  <c r="K12" i="1" s="1"/>
  <c r="O12" i="1"/>
  <c r="S12" i="1" s="1"/>
  <c r="I13" i="1"/>
  <c r="K13" i="1" s="1"/>
  <c r="O13" i="1"/>
  <c r="S13" i="1" s="1"/>
  <c r="I14" i="1"/>
  <c r="K14" i="1" s="1"/>
  <c r="O14" i="1"/>
  <c r="S14" i="1" s="1"/>
  <c r="I15" i="1"/>
  <c r="K15" i="1" s="1"/>
  <c r="O15" i="1"/>
  <c r="S15" i="1" s="1"/>
  <c r="I16" i="1"/>
  <c r="K16" i="1" s="1"/>
  <c r="L16" i="1" s="1"/>
  <c r="O16" i="1"/>
  <c r="S16" i="1" s="1"/>
  <c r="I17" i="1"/>
  <c r="K17" i="1" s="1"/>
  <c r="L17" i="1" s="1"/>
  <c r="O17" i="1"/>
  <c r="S17" i="1" s="1"/>
  <c r="I18" i="1"/>
  <c r="K18" i="1" s="1"/>
  <c r="O18" i="1"/>
  <c r="S18" i="1" s="1"/>
  <c r="I19" i="1"/>
  <c r="K19" i="1" s="1"/>
  <c r="O19" i="1"/>
  <c r="S19" i="1" s="1"/>
  <c r="I20" i="1"/>
  <c r="K20" i="1" s="1"/>
  <c r="L20" i="1" s="1"/>
  <c r="O20" i="1"/>
  <c r="S20" i="1" s="1"/>
  <c r="I21" i="1"/>
  <c r="K21" i="1" s="1"/>
  <c r="O21" i="1"/>
  <c r="S21" i="1" s="1"/>
  <c r="I22" i="1"/>
  <c r="K22" i="1" s="1"/>
  <c r="O22" i="1"/>
  <c r="S22" i="1" s="1"/>
  <c r="I24" i="1"/>
  <c r="O24" i="1"/>
  <c r="I25" i="1"/>
  <c r="K25" i="1" s="1"/>
  <c r="O25" i="1"/>
  <c r="S25" i="1" s="1"/>
  <c r="I26" i="1"/>
  <c r="K26" i="1" s="1"/>
  <c r="O26" i="1"/>
  <c r="S26" i="1" s="1"/>
  <c r="I27" i="1"/>
  <c r="K27" i="1" s="1"/>
  <c r="O27" i="1"/>
  <c r="S27" i="1" s="1"/>
  <c r="I28" i="1"/>
  <c r="O28" i="1"/>
  <c r="S28" i="1" s="1"/>
  <c r="I29" i="1"/>
  <c r="K29" i="1" s="1"/>
  <c r="O29" i="1"/>
  <c r="S29" i="1" s="1"/>
  <c r="I30" i="1"/>
  <c r="K30" i="1" s="1"/>
  <c r="O30" i="1"/>
  <c r="S30" i="1" s="1"/>
  <c r="I31" i="1"/>
  <c r="K31" i="1" s="1"/>
  <c r="O31" i="1"/>
  <c r="S31" i="1" s="1"/>
  <c r="I32" i="1"/>
  <c r="K32" i="1" s="1"/>
  <c r="O32" i="1"/>
  <c r="S32" i="1" s="1"/>
  <c r="I33" i="1"/>
  <c r="K33" i="1" s="1"/>
  <c r="O33" i="1"/>
  <c r="S33" i="1" s="1"/>
  <c r="I34" i="1"/>
  <c r="K34" i="1" s="1"/>
  <c r="O34" i="1"/>
  <c r="S34" i="1" s="1"/>
  <c r="I35" i="1"/>
  <c r="K35" i="1" s="1"/>
  <c r="O35" i="1"/>
  <c r="S35" i="1" s="1"/>
  <c r="I36" i="1"/>
  <c r="K36" i="1" s="1"/>
  <c r="L36" i="1" s="1"/>
  <c r="O36" i="1"/>
  <c r="S36" i="1" s="1"/>
  <c r="I37" i="1"/>
  <c r="K37" i="1" s="1"/>
  <c r="O37" i="1"/>
  <c r="S37" i="1" s="1"/>
  <c r="I38" i="1"/>
  <c r="K38" i="1" s="1"/>
  <c r="O38" i="1"/>
  <c r="S38" i="1" s="1"/>
  <c r="O7" i="1"/>
  <c r="S7" i="1" s="1"/>
  <c r="I7" i="1"/>
  <c r="K7" i="1" s="1"/>
  <c r="S41" i="1" l="1"/>
  <c r="S24" i="1"/>
  <c r="S40" i="1"/>
  <c r="S42" i="1" s="1"/>
  <c r="I41" i="1"/>
  <c r="L12" i="1"/>
  <c r="L29" i="1"/>
  <c r="L32" i="1"/>
  <c r="L37" i="1"/>
  <c r="I40" i="1"/>
  <c r="K24" i="1"/>
  <c r="L24" i="1" s="1"/>
  <c r="L13" i="1"/>
  <c r="K28" i="1"/>
  <c r="L28" i="1" s="1"/>
  <c r="L21" i="1"/>
  <c r="L18" i="1"/>
  <c r="L10" i="1"/>
  <c r="L34" i="1"/>
  <c r="L30" i="1"/>
  <c r="L25" i="1"/>
  <c r="L33" i="1"/>
  <c r="L26" i="1"/>
  <c r="L14" i="1"/>
  <c r="L38" i="1"/>
  <c r="L22" i="1"/>
  <c r="L31" i="1"/>
  <c r="L15" i="1"/>
  <c r="L35" i="1"/>
  <c r="L27" i="1"/>
  <c r="L19" i="1"/>
  <c r="L11" i="1"/>
  <c r="I42" i="1" l="1"/>
  <c r="L7" i="1"/>
  <c r="P7" i="1" s="1"/>
  <c r="K40" i="1" l="1"/>
  <c r="L40" i="1" l="1"/>
  <c r="K41" i="1"/>
  <c r="K42" i="1" s="1"/>
  <c r="L41" i="1"/>
  <c r="M40" i="1"/>
  <c r="L42" i="1" l="1"/>
  <c r="M41" i="1"/>
  <c r="M42" i="1" s="1"/>
  <c r="D51" i="1" s="1"/>
  <c r="O40" i="1"/>
  <c r="P40" i="1" l="1"/>
  <c r="O41" i="1"/>
  <c r="O42" i="1" s="1"/>
  <c r="P41" i="1" l="1"/>
  <c r="P4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>V Tabelo 1 (rumeno) dopišite nazive partnerjev v enakem vrstnem redu, kot ste jih vpisali v Vlogi za prijavo operacije.
Primer:
VP Občina Kočevje
P1 Občina Ribnica
P2 ….
P3 ….
Po vnosu podatkov v Tabelo 1 v orodni vrstici kliknite "Podatki" in nato izberite "Osveži vse".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operacije.
Vnesete lahko do 12 različnih aktivnosti. V kolikor planirate več aktivnosti oz. aktivnosti ni mogoče zduževati se za vnos dodatnih aktivnosti obrnite na vodilnega partnerja LAS - RC Ribnica Kočevje d.o.o.
Primer:
A1 Gradnja objekta
A2 Nakup opreme
A3 Izvedba delavnic
A4 Razvoj nove storitve
A5 .... 
A6 ....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<sst xmlns="http://schemas.openxmlformats.org/spreadsheetml/2006/main" count="289" uniqueCount="102">
  <si>
    <t xml:space="preserve"> DDV (€)</t>
  </si>
  <si>
    <t>Naziv aktivnosti</t>
  </si>
  <si>
    <t>Kategorija stroška</t>
  </si>
  <si>
    <t>Enota</t>
  </si>
  <si>
    <t>Količina</t>
  </si>
  <si>
    <t>Nosilec stroška</t>
  </si>
  <si>
    <t>Opombe</t>
  </si>
  <si>
    <t>Kraj in datum: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</si>
  <si>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</si>
  <si>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</si>
  <si>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</si>
  <si>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</si>
  <si>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</si>
  <si>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</si>
  <si>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</si>
  <si>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</si>
  <si>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</si>
  <si>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kos</t>
  </si>
  <si>
    <r>
      <t>m</t>
    </r>
    <r>
      <rPr>
        <vertAlign val="superscript"/>
        <sz val="10"/>
        <rFont val="Arial CE"/>
        <charset val="238"/>
      </rPr>
      <t>2</t>
    </r>
  </si>
  <si>
    <t>komplet</t>
  </si>
  <si>
    <t>ha</t>
  </si>
  <si>
    <t>število</t>
  </si>
  <si>
    <t>(prazno)</t>
  </si>
  <si>
    <t>Skupna vsota</t>
  </si>
  <si>
    <t>(Vse)</t>
  </si>
  <si>
    <t>DDV (%)</t>
  </si>
  <si>
    <t>/</t>
  </si>
  <si>
    <t>Cena na enoto brez DDV (€)</t>
  </si>
  <si>
    <t xml:space="preserve">Skupna vrednost brez DDV (€) </t>
  </si>
  <si>
    <t>Tabela 5: DDV</t>
  </si>
  <si>
    <t>Skupna vrednost z DDV (€)</t>
  </si>
  <si>
    <t xml:space="preserve">Vsota od Skupna vrednost brez DDV (€) </t>
  </si>
  <si>
    <t>Vsota od Skupna vrednost z DDV (€)</t>
  </si>
  <si>
    <t>(prazno) Vsota</t>
  </si>
  <si>
    <t>OPOZORILO:</t>
  </si>
  <si>
    <r>
      <t>Po vnosu podatkov v Tabelo 1 in Tabelo 2 v orodni vrstici kliknite "</t>
    </r>
    <r>
      <rPr>
        <b/>
        <sz val="12"/>
        <color rgb="FFFF0000"/>
        <rFont val="Arial CE"/>
        <charset val="238"/>
      </rPr>
      <t>Podatki</t>
    </r>
    <r>
      <rPr>
        <b/>
        <sz val="12"/>
        <rFont val="Arial CE"/>
        <charset val="238"/>
      </rPr>
      <t>" in nato izberite "</t>
    </r>
    <r>
      <rPr>
        <b/>
        <sz val="12"/>
        <color rgb="FFFF0000"/>
        <rFont val="Arial CE"/>
        <charset val="238"/>
      </rPr>
      <t>Osveži vse</t>
    </r>
    <r>
      <rPr>
        <b/>
        <sz val="12"/>
        <rFont val="Arial CE"/>
        <charset val="238"/>
      </rPr>
      <t>"</t>
    </r>
  </si>
  <si>
    <t>Liste 3., 4., in 5. ne izpolnjujete. Podatki se prenašajo avtomatsko in služijo za kontrolo.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</si>
  <si>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</si>
  <si>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</si>
  <si>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</si>
  <si>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</si>
  <si>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</si>
  <si>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</si>
  <si>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</si>
  <si>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</si>
  <si>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</si>
  <si>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</si>
  <si>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</si>
  <si>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</si>
  <si>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A4 - </t>
  </si>
  <si>
    <t xml:space="preserve">A5 - </t>
  </si>
  <si>
    <t xml:space="preserve">A6 - </t>
  </si>
  <si>
    <t xml:space="preserve">A7 - </t>
  </si>
  <si>
    <t xml:space="preserve">A8 - </t>
  </si>
  <si>
    <t xml:space="preserve">A9 - </t>
  </si>
  <si>
    <t xml:space="preserve">A10 - </t>
  </si>
  <si>
    <t xml:space="preserve">A11 - </t>
  </si>
  <si>
    <t xml:space="preserve">A12 - </t>
  </si>
  <si>
    <t>drugo (pojasnilo v opombah)</t>
  </si>
  <si>
    <t>Delež sofinanciranja (%)</t>
  </si>
  <si>
    <t>Znesek sofinanciranja (€)</t>
  </si>
  <si>
    <t>Lastna sredstva (€)</t>
  </si>
  <si>
    <t>Vsota od  DDV (€)</t>
  </si>
  <si>
    <t>Vsota od Znesek sofinanciranja (€)</t>
  </si>
  <si>
    <t>Vsota od Lastna sredstva (€)</t>
  </si>
  <si>
    <t>Upravičen strošek (€) znesek brez DDV</t>
  </si>
  <si>
    <t>Omejitev</t>
  </si>
  <si>
    <t xml:space="preserve"> Stroški nakupa zemljišč</t>
  </si>
  <si>
    <t>Preverjanje deležev za stroške kjer so omejitve glede na upravičene stroške projekta</t>
  </si>
  <si>
    <t>Delež od upravičenih stroškov projekta</t>
  </si>
  <si>
    <t>km</t>
  </si>
  <si>
    <t>Opis stroška</t>
  </si>
  <si>
    <t xml:space="preserve">A1 - </t>
  </si>
  <si>
    <t xml:space="preserve">A2 - </t>
  </si>
  <si>
    <t>Stroški nakupa nepremičnin</t>
  </si>
  <si>
    <t>Stroški gradnje nepremičnin</t>
  </si>
  <si>
    <t>Stroški opreme in drugih opredmetenih sredstev</t>
  </si>
  <si>
    <t>Stroški neopredmetenih sredstev</t>
  </si>
  <si>
    <t>Stroški storitev zunanjih izvajalcev (vključno s komuniciranjem)</t>
  </si>
  <si>
    <t xml:space="preserve">Upravičen strošek (€) </t>
  </si>
  <si>
    <t>Pavšal (20 %)</t>
  </si>
  <si>
    <t>Stroški nakupa zemljišč</t>
  </si>
  <si>
    <t>1. Stroški nakupa zemljišč lahko zajemajo največ deset odstotkov (10 %) upravičenih stroškov projekta.</t>
  </si>
  <si>
    <t>SKUPAJ PROJEKT</t>
  </si>
  <si>
    <t>SKUPAJ višina sofinanciranja</t>
  </si>
  <si>
    <t>Znesek sofinanciranja pavšal (€)</t>
  </si>
  <si>
    <t>Vsota od Znesek sofinanciranja pavšal (€)</t>
  </si>
  <si>
    <t>Vsota od SKUPAJ višina sofinanciranja</t>
  </si>
  <si>
    <t>Začetek projekta:</t>
  </si>
  <si>
    <t>Akronim projekta:</t>
  </si>
  <si>
    <t>Zaključek projekta:</t>
  </si>
  <si>
    <t>Ime in priimek:
podpis 
žig nosilca projekta (vodilnega partnerja)</t>
  </si>
  <si>
    <t>Celice obarvane rumeno vsebujejo formule in se izpolnijo avtomatsko. Ne spreminjajte torej vsebine stolpcev 9, 11-12, 14-19!</t>
  </si>
  <si>
    <t>V kolikor potrebujete dodatne vrstice, jih vstavljajte PRED zadnjo vrstico v posamezni fazi (za FAZO 1 to pomeni, da vstavljate nove vrstice v območju vrstice 7 do vrstice 22). Le tako se bodo podatki seštevali avtomatsko. Bodite pozorni, da pri kopiranju ohranite že vpisane formule (jih ne spreminjate). V stolpec 1 obvezno tudi vpišite ali gre za FAZO 1 ali FAZO 2. Vse zneske vpisujte do dve decimalki natančno.</t>
  </si>
  <si>
    <t>Stroški nakupa kmetijske mehanizacije</t>
  </si>
  <si>
    <r>
      <t>Podatke o stroških vnašate v list Finančni načrt</t>
    </r>
    <r>
      <rPr>
        <sz val="11"/>
        <rFont val="Arial CE"/>
        <charset val="238"/>
      </rPr>
      <t>. V kolikor ima projekt le eno fazo vnesete podatke le za Fazo 1</t>
    </r>
    <r>
      <rPr>
        <b/>
        <sz val="11"/>
        <rFont val="Arial CE"/>
        <charset val="238"/>
      </rPr>
      <t xml:space="preserve">
</t>
    </r>
  </si>
  <si>
    <t>V stolpcih 2 - " Naziv aktivnosti", 3 -  "Nosilec stroška", 4 - Kategorija stroška", 6 - "Enota" in 10 - "DDV (%)" se nahajajo spustni seznami. Kliknite npr. celico B14, prikaže se puščica na katero kliknete in se odpre spustni seznam. V primeru spremembe opisa aktivnosti ali spremembe v partnerstvu morate ponoviti postopek vpisa na prvem listu (PODATKI-Navodila).</t>
  </si>
  <si>
    <t>2. Upravičeni so samo stroški, ki so nastali po vložitvi vloge za odobritev projekta s strani LAS do Agencije Republike Slovenije za kmetijske trge in razvoj podeželja</t>
  </si>
  <si>
    <t>A3 -</t>
  </si>
  <si>
    <t xml:space="preserve">P1- </t>
  </si>
  <si>
    <t xml:space="preserve">VP- </t>
  </si>
  <si>
    <t>PROJEKT INVESTICIJSKE NARAVE - SOFINANCIRAN IZ EKSRP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</si>
</sst>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7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6"/>
      <color rgb="FFFF0000"/>
      <name val="Arial CE"/>
      <charset val="238"/>
    </font>
    <font>
      <vertAlign val="superscript"/>
      <sz val="10"/>
      <name val="Arial CE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sz val="10"/>
      <name val="Arial Narrow"/>
      <family val="2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2"/>
      <color rgb="FFFF0000"/>
      <name val="Arial CE"/>
      <charset val="238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sz val="14"/>
      <name val="Arial CE"/>
      <charset val="238"/>
    </font>
    <font>
      <b/>
      <sz val="11"/>
      <color indexed="10"/>
      <name val="Calibri"/>
      <family val="2"/>
      <charset val="238"/>
      <scheme val="minor"/>
    </font>
    <font>
      <b/>
      <sz val="10"/>
      <name val="Republika"/>
      <charset val="238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</cellStyleXfs>
  <cellXfs count="146">
    <xf numFmtId="0" fontId="0" fillId="0" borderId="0" xfId="0"/>
    <xf numFmtId="0" fontId="2" fillId="0" borderId="0" xfId="0" applyFont="1" applyAlignment="1">
      <alignment vertical="top" wrapText="1"/>
    </xf>
    <xf numFmtId="0" fontId="0" fillId="0" borderId="4" xfId="0" applyBorder="1"/>
    <xf numFmtId="0" fontId="0" fillId="4" borderId="4" xfId="0" applyFill="1" applyBorder="1"/>
    <xf numFmtId="0" fontId="10" fillId="0" borderId="0" xfId="0" applyFont="1"/>
    <xf numFmtId="0" fontId="0" fillId="0" borderId="0" xfId="0" applyAlignment="1">
      <alignment vertical="top"/>
    </xf>
    <xf numFmtId="0" fontId="16" fillId="0" borderId="0" xfId="0" applyFont="1"/>
    <xf numFmtId="9" fontId="0" fillId="0" borderId="0" xfId="0" applyNumberFormat="1"/>
    <xf numFmtId="10" fontId="0" fillId="0" borderId="0" xfId="0" applyNumberFormat="1"/>
    <xf numFmtId="0" fontId="12" fillId="8" borderId="0" xfId="0" applyFont="1" applyFill="1" applyAlignment="1">
      <alignment wrapText="1"/>
    </xf>
    <xf numFmtId="0" fontId="12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4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20" fillId="0" borderId="0" xfId="0" applyFont="1"/>
    <xf numFmtId="0" fontId="12" fillId="0" borderId="0" xfId="0" applyFont="1"/>
    <xf numFmtId="0" fontId="12" fillId="0" borderId="1" xfId="0" applyFont="1" applyBorder="1" applyAlignment="1">
      <alignment horizontal="center"/>
    </xf>
    <xf numFmtId="4" fontId="23" fillId="2" borderId="7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4" fontId="23" fillId="12" borderId="7" xfId="0" applyNumberFormat="1" applyFont="1" applyFill="1" applyBorder="1" applyAlignment="1">
      <alignment horizontal="center" vertical="center" wrapText="1"/>
    </xf>
    <xf numFmtId="0" fontId="24" fillId="0" borderId="0" xfId="0" applyFont="1"/>
    <xf numFmtId="0" fontId="6" fillId="0" borderId="14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4" xfId="0" applyNumberFormat="1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23" fillId="2" borderId="22" xfId="0" applyFont="1" applyFill="1" applyBorder="1" applyAlignment="1">
      <alignment horizontal="center" vertical="center" wrapText="1"/>
    </xf>
    <xf numFmtId="4" fontId="23" fillId="2" borderId="28" xfId="0" applyNumberFormat="1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left" vertical="center"/>
    </xf>
    <xf numFmtId="0" fontId="1" fillId="13" borderId="0" xfId="0" applyFont="1" applyFill="1" applyAlignment="1">
      <alignment horizontal="left" vertical="center"/>
    </xf>
    <xf numFmtId="0" fontId="26" fillId="14" borderId="31" xfId="0" applyFont="1" applyFill="1" applyBorder="1" applyAlignment="1">
      <alignment horizontal="center" vertical="center" wrapText="1"/>
    </xf>
    <xf numFmtId="2" fontId="26" fillId="14" borderId="24" xfId="0" applyNumberFormat="1" applyFont="1" applyFill="1" applyBorder="1" applyAlignment="1">
      <alignment horizontal="center" vertical="center" wrapText="1"/>
    </xf>
    <xf numFmtId="2" fontId="26" fillId="14" borderId="25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4" fontId="1" fillId="0" borderId="11" xfId="0" applyNumberFormat="1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5" borderId="29" xfId="0" applyFont="1" applyFill="1" applyBorder="1" applyAlignment="1">
      <alignment horizontal="center" vertical="top" wrapText="1"/>
    </xf>
    <xf numFmtId="0" fontId="2" fillId="5" borderId="9" xfId="0" applyFont="1" applyFill="1" applyBorder="1" applyAlignment="1">
      <alignment horizontal="center" vertical="top" wrapText="1"/>
    </xf>
    <xf numFmtId="0" fontId="6" fillId="6" borderId="19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10" fontId="17" fillId="8" borderId="4" xfId="1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6" borderId="21" xfId="0" applyFont="1" applyFill="1" applyBorder="1" applyAlignment="1">
      <alignment vertical="center" wrapText="1"/>
    </xf>
    <xf numFmtId="4" fontId="6" fillId="3" borderId="14" xfId="0" applyNumberFormat="1" applyFont="1" applyFill="1" applyBorder="1" applyAlignment="1">
      <alignment vertical="center" wrapText="1"/>
    </xf>
    <xf numFmtId="10" fontId="17" fillId="8" borderId="14" xfId="1" applyNumberFormat="1" applyFont="1" applyFill="1" applyBorder="1" applyAlignment="1">
      <alignment vertical="center" wrapText="1"/>
    </xf>
    <xf numFmtId="0" fontId="6" fillId="11" borderId="22" xfId="0" applyFont="1" applyFill="1" applyBorder="1" applyAlignment="1">
      <alignment vertical="center" wrapText="1"/>
    </xf>
    <xf numFmtId="0" fontId="6" fillId="11" borderId="19" xfId="0" applyFont="1" applyFill="1" applyBorder="1" applyAlignment="1">
      <alignment vertical="center" wrapText="1"/>
    </xf>
    <xf numFmtId="0" fontId="6" fillId="11" borderId="21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3" fillId="10" borderId="11" xfId="0" applyFont="1" applyFill="1" applyBorder="1" applyAlignment="1">
      <alignment horizontal="left" vertical="top" wrapText="1"/>
    </xf>
    <xf numFmtId="0" fontId="3" fillId="10" borderId="12" xfId="0" applyFont="1" applyFill="1" applyBorder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3" fillId="10" borderId="13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0" fontId="2" fillId="13" borderId="0" xfId="0" applyFont="1" applyFill="1" applyAlignment="1">
      <alignment horizontal="left" vertical="center" wrapText="1"/>
    </xf>
    <xf numFmtId="4" fontId="2" fillId="13" borderId="0" xfId="0" applyNumberFormat="1" applyFont="1" applyFill="1" applyAlignment="1">
      <alignment horizontal="left" vertical="center" wrapText="1"/>
    </xf>
    <xf numFmtId="0" fontId="2" fillId="13" borderId="0" xfId="0" applyFont="1" applyFill="1" applyAlignment="1">
      <alignment vertical="top" wrapText="1"/>
    </xf>
    <xf numFmtId="0" fontId="24" fillId="13" borderId="0" xfId="0" applyFont="1" applyFill="1" applyAlignment="1">
      <alignment horizontal="left" vertical="center" wrapText="1"/>
    </xf>
    <xf numFmtId="0" fontId="2" fillId="0" borderId="10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15" fillId="4" borderId="4" xfId="0" applyFont="1" applyFill="1" applyBorder="1" applyAlignment="1">
      <alignment wrapText="1"/>
    </xf>
    <xf numFmtId="0" fontId="2" fillId="0" borderId="6" xfId="0" applyFont="1" applyBorder="1" applyAlignment="1">
      <alignment vertical="top" wrapText="1"/>
    </xf>
    <xf numFmtId="0" fontId="15" fillId="0" borderId="0" xfId="0" applyFont="1" applyAlignment="1">
      <alignment wrapText="1"/>
    </xf>
    <xf numFmtId="0" fontId="16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23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8" borderId="0" xfId="0" applyNumberFormat="1" applyFont="1" applyFill="1" applyAlignment="1">
      <alignment vertical="center" wrapText="1"/>
    </xf>
    <xf numFmtId="0" fontId="25" fillId="0" borderId="0" xfId="0" applyFont="1" applyAlignment="1">
      <alignment vertical="top"/>
    </xf>
    <xf numFmtId="0" fontId="26" fillId="14" borderId="35" xfId="0" applyFont="1" applyFill="1" applyBorder="1" applyAlignment="1">
      <alignment horizontal="center" vertical="center" wrapText="1"/>
    </xf>
    <xf numFmtId="1" fontId="5" fillId="8" borderId="0" xfId="0" applyNumberFormat="1" applyFont="1" applyFill="1" applyAlignment="1">
      <alignment vertical="center" wrapText="1"/>
    </xf>
    <xf numFmtId="4" fontId="5" fillId="11" borderId="4" xfId="0" applyNumberFormat="1" applyFont="1" applyFill="1" applyBorder="1" applyAlignment="1">
      <alignment vertical="center" wrapText="1"/>
    </xf>
    <xf numFmtId="4" fontId="5" fillId="11" borderId="4" xfId="0" applyNumberFormat="1" applyFont="1" applyFill="1" applyBorder="1" applyAlignment="1">
      <alignment horizontal="center" vertical="center" wrapText="1"/>
    </xf>
    <xf numFmtId="1" fontId="5" fillId="11" borderId="4" xfId="0" applyNumberFormat="1" applyFont="1" applyFill="1" applyBorder="1" applyAlignment="1">
      <alignment horizontal="center" vertical="center" wrapText="1"/>
    </xf>
    <xf numFmtId="4" fontId="5" fillId="6" borderId="17" xfId="0" applyNumberFormat="1" applyFont="1" applyFill="1" applyBorder="1" applyAlignment="1">
      <alignment vertical="center" wrapText="1"/>
    </xf>
    <xf numFmtId="4" fontId="5" fillId="6" borderId="17" xfId="0" applyNumberFormat="1" applyFont="1" applyFill="1" applyBorder="1" applyAlignment="1">
      <alignment horizontal="center" vertical="center" wrapText="1"/>
    </xf>
    <xf numFmtId="1" fontId="5" fillId="6" borderId="17" xfId="0" applyNumberFormat="1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vertical="center" wrapText="1"/>
    </xf>
    <xf numFmtId="0" fontId="5" fillId="11" borderId="20" xfId="0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vertical="center" wrapText="1"/>
    </xf>
    <xf numFmtId="0" fontId="7" fillId="7" borderId="25" xfId="0" applyFont="1" applyFill="1" applyBorder="1" applyAlignment="1">
      <alignment vertical="center" wrapText="1"/>
    </xf>
    <xf numFmtId="4" fontId="7" fillId="5" borderId="24" xfId="0" applyNumberFormat="1" applyFont="1" applyFill="1" applyBorder="1" applyAlignment="1">
      <alignment vertical="center" wrapText="1"/>
    </xf>
    <xf numFmtId="4" fontId="7" fillId="7" borderId="24" xfId="0" applyNumberFormat="1" applyFont="1" applyFill="1" applyBorder="1" applyAlignment="1">
      <alignment horizontal="center" vertical="center" wrapText="1"/>
    </xf>
    <xf numFmtId="4" fontId="7" fillId="17" borderId="24" xfId="0" applyNumberFormat="1" applyFont="1" applyFill="1" applyBorder="1" applyAlignment="1">
      <alignment vertical="center" wrapText="1"/>
    </xf>
    <xf numFmtId="0" fontId="0" fillId="0" borderId="0" xfId="0" pivotButton="1"/>
    <xf numFmtId="0" fontId="0" fillId="0" borderId="0" xfId="0" pivotButton="1" applyAlignment="1">
      <alignment wrapText="1"/>
    </xf>
    <xf numFmtId="3" fontId="0" fillId="0" borderId="0" xfId="0" applyNumberFormat="1"/>
    <xf numFmtId="4" fontId="0" fillId="0" borderId="0" xfId="0" applyNumberFormat="1"/>
    <xf numFmtId="0" fontId="19" fillId="16" borderId="0" xfId="0" applyFont="1" applyFill="1" applyAlignment="1">
      <alignment wrapText="1"/>
    </xf>
    <xf numFmtId="0" fontId="14" fillId="9" borderId="0" xfId="0" applyFont="1" applyFill="1" applyAlignment="1">
      <alignment wrapText="1"/>
    </xf>
    <xf numFmtId="0" fontId="18" fillId="0" borderId="0" xfId="0" applyFont="1" applyAlignment="1">
      <alignment horizontal="left" vertical="center" wrapText="1"/>
    </xf>
    <xf numFmtId="0" fontId="19" fillId="4" borderId="15" xfId="0" applyFont="1" applyFill="1" applyBorder="1" applyAlignment="1">
      <alignment horizontal="left" vertical="top" wrapText="1"/>
    </xf>
    <xf numFmtId="0" fontId="14" fillId="4" borderId="0" xfId="0" applyFont="1" applyFill="1" applyAlignment="1">
      <alignment horizontal="left" vertical="top" wrapText="1"/>
    </xf>
    <xf numFmtId="0" fontId="0" fillId="0" borderId="0" xfId="0" applyAlignment="1">
      <alignment vertical="center" wrapText="1"/>
    </xf>
    <xf numFmtId="0" fontId="0" fillId="4" borderId="1" xfId="0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2" fillId="0" borderId="11" xfId="0" applyFont="1" applyBorder="1" applyAlignment="1">
      <alignment horizontal="left" vertical="top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7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26" fillId="14" borderId="34" xfId="0" applyFont="1" applyFill="1" applyBorder="1" applyAlignment="1">
      <alignment horizontal="center" vertical="center" wrapText="1"/>
    </xf>
    <xf numFmtId="0" fontId="26" fillId="14" borderId="30" xfId="0" applyFont="1" applyFill="1" applyBorder="1" applyAlignment="1">
      <alignment horizontal="center" vertical="center" wrapText="1"/>
    </xf>
    <xf numFmtId="0" fontId="26" fillId="14" borderId="23" xfId="0" applyFont="1" applyFill="1" applyBorder="1" applyAlignment="1">
      <alignment horizontal="center" vertical="center" wrapText="1"/>
    </xf>
    <xf numFmtId="0" fontId="26" fillId="14" borderId="24" xfId="0" applyFont="1" applyFill="1" applyBorder="1" applyAlignment="1">
      <alignment horizontal="center" vertical="center" wrapText="1"/>
    </xf>
    <xf numFmtId="0" fontId="3" fillId="10" borderId="0" xfId="0" applyFont="1" applyFill="1" applyAlignment="1">
      <alignment vertical="top" wrapText="1"/>
    </xf>
    <xf numFmtId="0" fontId="2" fillId="10" borderId="0" xfId="0" applyFont="1" applyFill="1" applyAlignment="1">
      <alignment vertical="top" wrapText="1"/>
    </xf>
    <xf numFmtId="0" fontId="8" fillId="10" borderId="0" xfId="0" applyFont="1" applyFill="1" applyAlignment="1">
      <alignment horizontal="left" vertical="top" wrapText="1"/>
    </xf>
    <xf numFmtId="0" fontId="7" fillId="7" borderId="23" xfId="0" applyFont="1" applyFill="1" applyBorder="1" applyAlignment="1">
      <alignment horizontal="center" vertical="center" wrapText="1"/>
    </xf>
    <xf numFmtId="0" fontId="7" fillId="7" borderId="24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3" fillId="10" borderId="0" xfId="0" applyFont="1" applyFill="1" applyAlignment="1">
      <alignment horizontal="left" vertical="top" wrapText="1"/>
    </xf>
    <xf numFmtId="0" fontId="2" fillId="10" borderId="0" xfId="0" applyFont="1" applyFill="1" applyAlignment="1">
      <alignment horizontal="left" vertical="top" wrapText="1"/>
    </xf>
    <xf numFmtId="0" fontId="2" fillId="15" borderId="16" xfId="0" applyFont="1" applyFill="1" applyBorder="1" applyAlignment="1">
      <alignment horizontal="left" vertical="top" wrapText="1"/>
    </xf>
    <xf numFmtId="0" fontId="2" fillId="15" borderId="17" xfId="0" applyFont="1" applyFill="1" applyBorder="1" applyAlignment="1">
      <alignment horizontal="left" vertical="top" wrapText="1"/>
    </xf>
    <xf numFmtId="0" fontId="2" fillId="15" borderId="26" xfId="0" applyFont="1" applyFill="1" applyBorder="1" applyAlignment="1">
      <alignment horizontal="left" vertical="top" wrapText="1"/>
    </xf>
    <xf numFmtId="0" fontId="2" fillId="15" borderId="8" xfId="0" applyFont="1" applyFill="1" applyBorder="1" applyAlignment="1">
      <alignment horizontal="left" vertical="top" wrapText="1"/>
    </xf>
    <xf numFmtId="4" fontId="2" fillId="15" borderId="17" xfId="0" applyNumberFormat="1" applyFont="1" applyFill="1" applyBorder="1" applyAlignment="1">
      <alignment horizontal="left" vertical="top" wrapText="1"/>
    </xf>
    <xf numFmtId="4" fontId="2" fillId="15" borderId="33" xfId="0" applyNumberFormat="1" applyFont="1" applyFill="1" applyBorder="1" applyAlignment="1">
      <alignment horizontal="left" vertical="top" wrapText="1"/>
    </xf>
    <xf numFmtId="4" fontId="2" fillId="15" borderId="18" xfId="0" applyNumberFormat="1" applyFont="1" applyFill="1" applyBorder="1" applyAlignment="1">
      <alignment horizontal="left" vertical="top" wrapText="1"/>
    </xf>
    <xf numFmtId="4" fontId="2" fillId="15" borderId="8" xfId="0" applyNumberFormat="1" applyFont="1" applyFill="1" applyBorder="1" applyAlignment="1">
      <alignment horizontal="left" vertical="top" wrapText="1"/>
    </xf>
    <xf numFmtId="4" fontId="2" fillId="15" borderId="10" xfId="0" applyNumberFormat="1" applyFont="1" applyFill="1" applyBorder="1" applyAlignment="1">
      <alignment horizontal="left" vertical="top" wrapText="1"/>
    </xf>
    <xf numFmtId="4" fontId="2" fillId="15" borderId="27" xfId="0" applyNumberFormat="1" applyFont="1" applyFill="1" applyBorder="1" applyAlignment="1">
      <alignment horizontal="left" vertical="top" wrapText="1"/>
    </xf>
    <xf numFmtId="0" fontId="3" fillId="10" borderId="11" xfId="0" applyFont="1" applyFill="1" applyBorder="1" applyAlignment="1">
      <alignment horizontal="left" vertical="top" wrapText="1"/>
    </xf>
    <xf numFmtId="0" fontId="5" fillId="11" borderId="19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38"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190502</xdr:colOff>
      <xdr:row>40</xdr:row>
      <xdr:rowOff>9835</xdr:rowOff>
    </xdr:from>
    <xdr:to>
      <xdr:col>7</xdr:col>
      <xdr:colOff>268880</xdr:colOff>
      <xdr:row>46</xdr:row>
      <xdr:rowOff>107674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4453" b="48078"/>
        <a:stretch/>
      </xdr:blipFill>
      <xdr:spPr>
        <a:xfrm>
          <a:off x="3304763" y="7149444"/>
          <a:ext cx="3523943" cy="2259600"/>
        </a:xfrm>
        <a:prstGeom prst="rect">
          <a:avLst/>
        </a:prstGeom>
      </xdr:spPr>
    </xdr:pic>
    <xdr:clientData/>
  </xdr:twoCellAnchor>
  <xdr:twoCellAnchor editAs="oneCell">
    <xdr:from>
      <xdr:col>4</xdr:col>
      <xdr:colOff>685800</xdr:colOff>
      <xdr:row>0</xdr:row>
      <xdr:rowOff>154304</xdr:rowOff>
    </xdr:from>
    <xdr:to>
      <xdr:col>7</xdr:col>
      <xdr:colOff>183788</xdr:colOff>
      <xdr:row>3</xdr:row>
      <xdr:rowOff>94325</xdr:rowOff>
    </xdr:to>
    <xdr:pic>
      <xdr:nvPicPr>
        <xdr:cNvPr id="4" name="Slika 3">
          <a:extLst>
            <a:ext uri="{FF2B5EF4-FFF2-40B4-BE49-F238E27FC236}">
              <a16:creationId xmlns:a16="http://schemas.microsoft.com/office/drawing/2014/main" id="{C0400A48-C87F-4EB5-A80A-623D44F8C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13020" y="154304"/>
          <a:ext cx="1738268" cy="442941"/>
        </a:xfrm>
        <a:prstGeom prst="rect">
          <a:avLst/>
        </a:prstGeom>
      </xdr:spPr>
    </xdr:pic>
    <xdr:clientData/>
  </xdr:twoCellAnchor>
  <xdr:twoCellAnchor editAs="oneCell">
    <xdr:from>
      <xdr:col>0</xdr:col>
      <xdr:colOff>38101</xdr:colOff>
      <xdr:row>0</xdr:row>
      <xdr:rowOff>83820</xdr:rowOff>
    </xdr:from>
    <xdr:to>
      <xdr:col>4</xdr:col>
      <xdr:colOff>518161</xdr:colOff>
      <xdr:row>4</xdr:row>
      <xdr:rowOff>16519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3F417B82-B9B9-E749-BA89-30F085AE8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1" y="83820"/>
          <a:ext cx="4907280" cy="6032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385011</xdr:colOff>
      <xdr:row>0</xdr:row>
      <xdr:rowOff>24065</xdr:rowOff>
    </xdr:from>
    <xdr:to>
      <xdr:col>15</xdr:col>
      <xdr:colOff>24064</xdr:colOff>
      <xdr:row>1</xdr:row>
      <xdr:rowOff>404429</xdr:rowOff>
    </xdr:to>
    <xdr:pic>
      <xdr:nvPicPr>
        <xdr:cNvPr id="5" name="Slika 4">
          <a:extLst>
            <a:ext uri="{FF2B5EF4-FFF2-40B4-BE49-F238E27FC236}">
              <a16:creationId xmlns:a16="http://schemas.microsoft.com/office/drawing/2014/main" id="{090F1CFE-DABC-7CF2-8F23-FA012478C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64843" y="24065"/>
          <a:ext cx="5638800" cy="693185"/>
        </a:xfrm>
        <a:prstGeom prst="rect">
          <a:avLst/>
        </a:prstGeom>
      </xdr:spPr>
    </xdr:pic>
    <xdr:clientData/>
  </xdr:twoCellAnchor>
  <xdr:twoCellAnchor editAs="oneCell">
    <xdr:from>
      <xdr:col>15</xdr:col>
      <xdr:colOff>184486</xdr:colOff>
      <xdr:row>0</xdr:row>
      <xdr:rowOff>96251</xdr:rowOff>
    </xdr:from>
    <xdr:to>
      <xdr:col>17</xdr:col>
      <xdr:colOff>810126</xdr:colOff>
      <xdr:row>1</xdr:row>
      <xdr:rowOff>322175</xdr:rowOff>
    </xdr:to>
    <xdr:pic>
      <xdr:nvPicPr>
        <xdr:cNvPr id="8" name="Slika 7">
          <a:extLst>
            <a:ext uri="{FF2B5EF4-FFF2-40B4-BE49-F238E27FC236}">
              <a16:creationId xmlns:a16="http://schemas.microsoft.com/office/drawing/2014/main" id="{AEAFC56D-590C-7541-49B2-99530F454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64065" y="96251"/>
          <a:ext cx="2133598" cy="53874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naS" refreshedDate="45747.413248263889" createdVersion="8" refreshedVersion="8" minRefreshableVersion="3" recordCount="32" xr:uid="{3BB02D8D-3EAE-459F-A7C3-10CB5DD778D7}">
  <cacheSource type="worksheet">
    <worksheetSource ref="A6:T38" sheet="2. FINANČNI NAČRT"/>
  </cacheSource>
  <cacheFields count="20">
    <cacheField name="Faza" numFmtId="0">
      <sharedItems count="2">
        <s v="FAZA 1"/>
        <s v="FAZA 2"/>
      </sharedItems>
    </cacheField>
    <cacheField name="Naziv aktivnosti" numFmtId="0">
      <sharedItems containsNonDate="0" containsString="0" containsBlank="1" count="1">
        <m/>
      </sharedItems>
    </cacheField>
    <cacheField name="Nosilec stroška" numFmtId="4">
      <sharedItems containsNonDate="0" containsString="0" containsBlank="1" count="1">
        <m/>
      </sharedItems>
    </cacheField>
    <cacheField name="Kategorija stroška" numFmtId="0">
      <sharedItems containsNonDate="0" containsString="0" containsBlank="1" count="1">
        <m/>
      </sharedItems>
    </cacheField>
    <cacheField name="Opis stroška" numFmtId="0">
      <sharedItems containsNonDate="0" containsString="0" containsBlank="1"/>
    </cacheField>
    <cacheField name="Enota" numFmtId="2">
      <sharedItems containsNonDate="0" containsString="0" containsBlank="1"/>
    </cacheField>
    <cacheField name="Količina" numFmtId="2">
      <sharedItems containsNonDate="0" containsString="0" containsBlank="1"/>
    </cacheField>
    <cacheField name="Cena na enoto brez DDV (€)" numFmtId="2">
      <sharedItems containsNonDate="0" containsString="0" containsBlank="1"/>
    </cacheField>
    <cacheField name="Skupna vrednost brez DDV (€) " numFmtId="4">
      <sharedItems containsSemiMixedTypes="0" containsString="0" containsNumber="1" containsInteger="1" minValue="0" maxValue="0"/>
    </cacheField>
    <cacheField name="DDV (%)" numFmtId="10">
      <sharedItems containsNonDate="0" containsString="0" containsBlank="1"/>
    </cacheField>
    <cacheField name=" DDV (€)" numFmtId="4">
      <sharedItems containsSemiMixedTypes="0" containsString="0" containsNumber="1" containsInteger="1" minValue="0" maxValue="0"/>
    </cacheField>
    <cacheField name="Skupna vrednost z DDV (€)" numFmtId="4">
      <sharedItems containsSemiMixedTypes="0" containsString="0" containsNumber="1" containsInteger="1" minValue="0" maxValue="0"/>
    </cacheField>
    <cacheField name="Upravičen strošek (€) " numFmtId="4">
      <sharedItems containsNonDate="0" containsString="0" containsBlank="1"/>
    </cacheField>
    <cacheField name="Delež sofinanciranja (%)" numFmtId="2">
      <sharedItems/>
    </cacheField>
    <cacheField name="Znesek sofinanciranja (€)" numFmtId="4">
      <sharedItems/>
    </cacheField>
    <cacheField name="Lastna sredstva (€)" numFmtId="4">
      <sharedItems/>
    </cacheField>
    <cacheField name="Pavšal (20 %)" numFmtId="4">
      <sharedItems containsSemiMixedTypes="0" containsString="0" containsNumber="1" containsInteger="1" minValue="0" maxValue="0"/>
    </cacheField>
    <cacheField name="Znesek sofinanciranja pavšal (€)" numFmtId="4">
      <sharedItems/>
    </cacheField>
    <cacheField name="SKUPAJ višina sofinanciranja" numFmtId="4">
      <sharedItems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0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  <r>
    <x v="1"/>
    <x v="0"/>
    <x v="0"/>
    <x v="0"/>
    <m/>
    <m/>
    <m/>
    <m/>
    <n v="0"/>
    <m/>
    <n v="0"/>
    <n v="0"/>
    <m/>
    <e v="#N/A"/>
    <e v="#N/A"/>
    <e v="#N/A"/>
    <n v="0"/>
    <e v="#N/A"/>
    <e v="#N/A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71:H73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/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0">
    <format dxfId="203">
      <pivotArea outline="0" collapsedLevelsAreSubtotals="1" fieldPosition="0"/>
    </format>
    <format dxfId="202">
      <pivotArea field="0" type="button" dataOnly="0" labelOnly="1" outline="0" axis="axisPage" fieldPosition="0"/>
    </format>
    <format dxfId="201">
      <pivotArea dataOnly="0" labelOnly="1" outline="0" fieldPosition="0">
        <references count="1">
          <reference field="0" count="0"/>
        </references>
      </pivotArea>
    </format>
    <format dxfId="200">
      <pivotArea field="0" type="button" dataOnly="0" labelOnly="1" outline="0" axis="axisPage" fieldPosition="0"/>
    </format>
    <format dxfId="199">
      <pivotArea dataOnly="0" labelOnly="1" outline="0" fieldPosition="0">
        <references count="1">
          <reference field="0" count="0"/>
        </references>
      </pivotArea>
    </format>
    <format dxfId="198">
      <pivotArea field="0" type="button" dataOnly="0" labelOnly="1" outline="0" axis="axisPage" fieldPosition="0"/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field="0" type="button" dataOnly="0" labelOnly="1" outline="0" axis="axisPage" fieldPosition="0"/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field="0" type="button" dataOnly="0" labelOnly="1" outline="0" axis="axisPage" fieldPosition="0"/>
    </format>
    <format dxfId="191">
      <pivotArea dataOnly="0" labelOnly="1" outline="0" fieldPosition="0">
        <references count="1">
          <reference field="0" count="0"/>
        </references>
      </pivotArea>
    </format>
    <format dxfId="190">
      <pivotArea field="3" type="button" dataOnly="0" labelOnly="1" outline="0"/>
    </format>
    <format dxfId="189">
      <pivotArea dataOnly="0" labelOnly="1" grandRow="1" outline="0" fieldPosition="0"/>
    </format>
    <format dxfId="188">
      <pivotArea outline="0" fieldPosition="0">
        <references count="1">
          <reference field="4294967294" count="1">
            <x v="0"/>
          </reference>
        </references>
      </pivotArea>
    </format>
    <format dxfId="187">
      <pivotArea outline="0" fieldPosition="0">
        <references count="1">
          <reference field="4294967294" count="1">
            <x v="1"/>
          </reference>
        </references>
      </pivotArea>
    </format>
    <format dxfId="186">
      <pivotArea outline="0" fieldPosition="0">
        <references count="1">
          <reference field="4294967294" count="1">
            <x v="2"/>
          </reference>
        </references>
      </pivotArea>
    </format>
    <format dxfId="185">
      <pivotArea outline="0" fieldPosition="0">
        <references count="1">
          <reference field="4294967294" count="1">
            <x v="3"/>
          </reference>
        </references>
      </pivotArea>
    </format>
    <format dxfId="18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15:I118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21">
      <pivotArea outline="0" collapsedLevelsAreSubtotals="1" fieldPosition="0"/>
    </format>
    <format dxfId="20">
      <pivotArea field="0" type="button" dataOnly="0" labelOnly="1" outline="0" axis="axisPage" fieldPosition="0"/>
    </format>
    <format dxfId="19">
      <pivotArea dataOnly="0" labelOnly="1" outline="0" fieldPosition="0">
        <references count="1">
          <reference field="0" count="0"/>
        </references>
      </pivotArea>
    </format>
    <format dxfId="18">
      <pivotArea field="0" type="button" dataOnly="0" labelOnly="1" outline="0" axis="axisPage" fieldPosition="0"/>
    </format>
    <format dxfId="17">
      <pivotArea dataOnly="0" labelOnly="1" outline="0" fieldPosition="0">
        <references count="1">
          <reference field="0" count="0"/>
        </references>
      </pivotArea>
    </format>
    <format dxfId="16">
      <pivotArea field="0" type="button" dataOnly="0" labelOnly="1" outline="0" axis="axisPage" fieldPosition="0"/>
    </format>
    <format dxfId="15">
      <pivotArea dataOnly="0" labelOnly="1" outline="0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field="0" type="button" dataOnly="0" labelOnly="1" outline="0" axis="axisPage" fieldPosition="0"/>
    </format>
    <format dxfId="12">
      <pivotArea field="3" type="button" dataOnly="0" labelOnly="1" outline="0" axis="axisRow" fieldPosition="1"/>
    </format>
    <format dxfId="11">
      <pivotArea dataOnly="0" labelOnly="1" grandRow="1" outline="0" fieldPosition="0"/>
    </format>
    <format dxfId="10">
      <pivotArea field="0" type="button" dataOnly="0" labelOnly="1" outline="0" axis="axisPage" fieldPosition="0"/>
    </format>
    <format dxfId="9">
      <pivotArea dataOnly="0" labelOnly="1" outline="0" fieldPosition="0">
        <references count="1">
          <reference field="2" count="1">
            <x v="0"/>
          </reference>
        </references>
      </pivotArea>
    </format>
    <format dxfId="8">
      <pivotArea dataOnly="0" labelOnly="1" outline="0" fieldPosition="0">
        <references count="1">
          <reference field="0" count="0"/>
        </references>
      </pivotArea>
    </format>
    <format dxfId="7">
      <pivotArea field="3" type="button" dataOnly="0" labelOnly="1" outline="0" axis="axisRow" fieldPosition="1"/>
    </format>
    <format dxfId="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">
      <pivotArea dataOnly="0" labelOnly="1" grandRow="1" outline="0" fieldPosition="0"/>
    </format>
    <format dxfId="4">
      <pivotArea outline="0" fieldPosition="0">
        <references count="1">
          <reference field="4294967294" count="1">
            <x v="0"/>
          </reference>
        </references>
      </pivotArea>
    </format>
    <format dxfId="3">
      <pivotArea outline="0" fieldPosition="0">
        <references count="1">
          <reference field="4294967294" count="1">
            <x v="1"/>
          </reference>
        </references>
      </pivotArea>
    </format>
    <format dxfId="2">
      <pivotArea outline="0" fieldPosition="0">
        <references count="1">
          <reference field="4294967294" count="1">
            <x v="2"/>
          </reference>
        </references>
      </pivotArea>
    </format>
    <format dxfId="1">
      <pivotArea outline="0" fieldPosition="0">
        <references count="1">
          <reference field="4294967294" count="1">
            <x v="3"/>
          </reference>
        </references>
      </pivotArea>
    </format>
    <format dxfId="0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41">
      <pivotArea outline="0" collapsedLevelsAreSubtotals="1" fieldPosition="0"/>
    </format>
    <format dxfId="40">
      <pivotArea field="0" type="button" dataOnly="0" labelOnly="1" outline="0" axis="axisPage" fieldPosition="0"/>
    </format>
    <format dxfId="39">
      <pivotArea dataOnly="0" labelOnly="1" outline="0" fieldPosition="0">
        <references count="1">
          <reference field="0" count="0"/>
        </references>
      </pivotArea>
    </format>
    <format dxfId="38">
      <pivotArea field="0" type="button" dataOnly="0" labelOnly="1" outline="0" axis="axisPage" fieldPosition="0"/>
    </format>
    <format dxfId="37">
      <pivotArea dataOnly="0" labelOnly="1" outline="0" fieldPosition="0">
        <references count="1">
          <reference field="0" count="0"/>
        </references>
      </pivotArea>
    </format>
    <format dxfId="36">
      <pivotArea type="all" dataOnly="0" outline="0" fieldPosition="0"/>
    </format>
    <format dxfId="35">
      <pivotArea field="0" type="button" dataOnly="0" labelOnly="1" outline="0" axis="axisPage" fieldPosition="0"/>
    </format>
    <format dxfId="34">
      <pivotArea field="3" type="button" dataOnly="0" labelOnly="1" outline="0" axis="axisRow" fieldPosition="1"/>
    </format>
    <format dxfId="33">
      <pivotArea dataOnly="0" labelOnly="1" grandRow="1" outline="0" fieldPosition="0"/>
    </format>
    <format dxfId="32">
      <pivotArea field="0" type="button" dataOnly="0" labelOnly="1" outline="0" axis="axisPage" fieldPosition="0"/>
    </format>
    <format dxfId="31">
      <pivotArea dataOnly="0" labelOnly="1" outline="0" fieldPosition="0">
        <references count="1">
          <reference field="2" count="1">
            <x v="0"/>
          </reference>
        </references>
      </pivotArea>
    </format>
    <format dxfId="30">
      <pivotArea dataOnly="0" labelOnly="1" outline="0" fieldPosition="0">
        <references count="1">
          <reference field="0" count="0"/>
        </references>
      </pivotArea>
    </format>
    <format dxfId="29">
      <pivotArea field="3" type="button" dataOnly="0" labelOnly="1" outline="0" axis="axisRow" fieldPosition="1"/>
    </format>
    <format dxfId="2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7">
      <pivotArea dataOnly="0" labelOnly="1" grandRow="1" outline="0" fieldPosition="0"/>
    </format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outline="0" fieldPosition="0">
        <references count="1">
          <reference field="4294967294" count="1">
            <x v="1"/>
          </reference>
        </references>
      </pivotArea>
    </format>
    <format dxfId="24">
      <pivotArea outline="0" fieldPosition="0">
        <references count="1">
          <reference field="4294967294" count="1">
            <x v="2"/>
          </reference>
        </references>
      </pivotArea>
    </format>
    <format dxfId="23">
      <pivotArea outline="0" fieldPosition="0">
        <references count="1">
          <reference field="4294967294" count="1">
            <x v="3"/>
          </reference>
        </references>
      </pivotArea>
    </format>
    <format dxfId="2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45:I248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61">
      <pivotArea outline="0" collapsedLevelsAreSubtotals="1" fieldPosition="0"/>
    </format>
    <format dxfId="60">
      <pivotArea field="1" type="button" dataOnly="0" labelOnly="1" outline="0"/>
    </format>
    <format dxfId="59">
      <pivotArea type="all" dataOnly="0" outline="0" fieldPosition="0"/>
    </format>
    <format dxfId="58">
      <pivotArea field="0" type="button" dataOnly="0" labelOnly="1" outline="0" axis="axisPage" fieldPosition="0"/>
    </format>
    <format dxfId="57">
      <pivotArea field="2" type="button" dataOnly="0" labelOnly="1" outline="0" axis="axisRow" fieldPosition="0"/>
    </format>
    <format dxfId="56">
      <pivotArea dataOnly="0" labelOnly="1" fieldPosition="0">
        <references count="1">
          <reference field="2" count="0"/>
        </references>
      </pivotArea>
    </format>
    <format dxfId="55">
      <pivotArea dataOnly="0" labelOnly="1" grandRow="1" outline="0" fieldPosition="0"/>
    </format>
    <format dxfId="54">
      <pivotArea field="0" type="button" dataOnly="0" labelOnly="1" outline="0" axis="axisPage" fieldPosition="0"/>
    </format>
    <format dxfId="53">
      <pivotArea field="2" type="button" dataOnly="0" labelOnly="1" outline="0" axis="axisRow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1">
            <x v="0"/>
          </reference>
        </references>
      </pivotArea>
    </format>
    <format dxfId="50">
      <pivotArea dataOnly="0" labelOnly="1" outline="0" fieldPosition="0">
        <references count="1">
          <reference field="0" count="0"/>
        </references>
      </pivotArea>
    </format>
    <format dxfId="49">
      <pivotArea field="3" type="button" dataOnly="0" labelOnly="1" outline="0" axis="axisRow" fieldPosition="1"/>
    </format>
    <format dxfId="4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7">
      <pivotArea dataOnly="0" labelOnly="1" grandRow="1" outline="0" fieldPosition="0"/>
    </format>
    <format dxfId="46">
      <pivotArea outline="0" fieldPosition="0">
        <references count="1">
          <reference field="4294967294" count="1">
            <x v="1"/>
          </reference>
        </references>
      </pivotArea>
    </format>
    <format dxfId="45">
      <pivotArea outline="0" fieldPosition="0">
        <references count="1">
          <reference field="4294967294" count="1">
            <x v="0"/>
          </reference>
        </references>
      </pivotArea>
    </format>
    <format dxfId="44">
      <pivotArea outline="0" fieldPosition="0">
        <references count="1">
          <reference field="4294967294" count="1">
            <x v="2"/>
          </reference>
        </references>
      </pivotArea>
    </format>
    <format dxfId="43">
      <pivotArea outline="0" fieldPosition="0">
        <references count="1">
          <reference field="4294967294" count="1">
            <x v="3"/>
          </reference>
        </references>
      </pivotArea>
    </format>
    <format dxfId="4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18">
    <format dxfId="221">
      <pivotArea outline="0" collapsedLevelsAreSubtotals="1" fieldPosition="0"/>
    </format>
    <format dxfId="220">
      <pivotArea field="0" type="button" dataOnly="0" labelOnly="1" outline="0" axis="axisPage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field="0" type="button" dataOnly="0" labelOnly="1" outline="0" axis="axisPage" fieldPosition="0"/>
    </format>
    <format dxfId="217">
      <pivotArea dataOnly="0" labelOnly="1" outline="0" fieldPosition="0">
        <references count="1">
          <reference field="0" count="0"/>
        </references>
      </pivotArea>
    </format>
    <format dxfId="216">
      <pivotArea type="all" dataOnly="0" outline="0" fieldPosition="0"/>
    </format>
    <format dxfId="215">
      <pivotArea field="0" type="button" dataOnly="0" labelOnly="1" outline="0" axis="axisPage" fieldPosition="0"/>
    </format>
    <format dxfId="214">
      <pivotArea field="3" type="button" dataOnly="0" labelOnly="1" outline="0"/>
    </format>
    <format dxfId="213">
      <pivotArea dataOnly="0" labelOnly="1" grandRow="1" outline="0" fieldPosition="0"/>
    </format>
    <format dxfId="212">
      <pivotArea field="0" type="button" dataOnly="0" labelOnly="1" outline="0" axis="axisPage" fieldPosition="0"/>
    </format>
    <format dxfId="211">
      <pivotArea dataOnly="0" labelOnly="1" outline="0" fieldPosition="0">
        <references count="1">
          <reference field="0" count="0"/>
        </references>
      </pivotArea>
    </format>
    <format dxfId="210">
      <pivotArea field="3" type="button" dataOnly="0" labelOnly="1" outline="0"/>
    </format>
    <format dxfId="209">
      <pivotArea dataOnly="0" labelOnly="1" grandRow="1" outline="0" fieldPosition="0"/>
    </format>
    <format dxfId="208">
      <pivotArea outline="0" fieldPosition="0">
        <references count="1">
          <reference field="4294967294" count="1">
            <x v="0"/>
          </reference>
        </references>
      </pivotArea>
    </format>
    <format dxfId="207">
      <pivotArea outline="0" fieldPosition="0">
        <references count="1">
          <reference field="4294967294" count="1">
            <x v="1"/>
          </reference>
        </references>
      </pivotArea>
    </format>
    <format dxfId="206">
      <pivotArea outline="0" fieldPosition="0">
        <references count="1">
          <reference field="4294967294" count="1">
            <x v="2"/>
          </reference>
        </references>
      </pivotArea>
    </format>
    <format dxfId="205">
      <pivotArea outline="0" fieldPosition="0">
        <references count="1">
          <reference field="4294967294" count="1">
            <x v="3"/>
          </reference>
        </references>
      </pivotArea>
    </format>
    <format dxfId="20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40:H142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16">
    <format dxfId="237">
      <pivotArea outline="0" collapsedLevelsAreSubtotals="1" fieldPosition="0"/>
    </format>
    <format dxfId="236">
      <pivotArea field="1" type="button" dataOnly="0" labelOnly="1" outline="0" axis="axisRow" fieldPosition="0"/>
    </format>
    <format dxfId="235">
      <pivotArea type="all" dataOnly="0" outline="0" fieldPosition="0"/>
    </format>
    <format dxfId="234">
      <pivotArea field="0" type="button" dataOnly="0" labelOnly="1" outline="0" axis="axisPage" fieldPosition="0"/>
    </format>
    <format dxfId="233">
      <pivotArea field="2" type="button" dataOnly="0" labelOnly="1" outline="0"/>
    </format>
    <format dxfId="232">
      <pivotArea dataOnly="0" labelOnly="1" grandRow="1" outline="0" fieldPosition="0"/>
    </format>
    <format dxfId="231">
      <pivotArea field="0" type="button" dataOnly="0" labelOnly="1" outline="0" axis="axisPage" fieldPosition="0"/>
    </format>
    <format dxfId="230">
      <pivotArea field="2" type="button" dataOnly="0" labelOnly="1" outline="0"/>
    </format>
    <format dxfId="229">
      <pivotArea dataOnly="0" labelOnly="1" outline="0" fieldPosition="0">
        <references count="1">
          <reference field="0" count="0"/>
        </references>
      </pivotArea>
    </format>
    <format dxfId="228">
      <pivotArea field="3" type="button" dataOnly="0" labelOnly="1" outline="0"/>
    </format>
    <format dxfId="227">
      <pivotArea dataOnly="0" labelOnly="1" grandRow="1" outline="0" fieldPosition="0"/>
    </format>
    <format dxfId="226">
      <pivotArea outline="0" fieldPosition="0">
        <references count="1">
          <reference field="4294967294" count="1">
            <x v="1"/>
          </reference>
        </references>
      </pivotArea>
    </format>
    <format dxfId="225">
      <pivotArea outline="0" fieldPosition="0">
        <references count="1">
          <reference field="4294967294" count="1">
            <x v="0"/>
          </reference>
        </references>
      </pivotArea>
    </format>
    <format dxfId="224">
      <pivotArea outline="0" fieldPosition="0">
        <references count="1">
          <reference field="4294967294" count="1">
            <x v="2"/>
          </reference>
        </references>
      </pivotArea>
    </format>
    <format dxfId="223">
      <pivotArea outline="0" fieldPosition="0">
        <references count="1">
          <reference field="4294967294" count="1">
            <x v="3"/>
          </reference>
        </references>
      </pivotArea>
    </format>
    <format dxfId="22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14:H116" firstHeaderRow="0" firstDataRow="1" firstDataCol="1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45">
      <pivotArea outline="0" collapsedLevelsAreSubtotals="1" fieldPosition="0"/>
    </format>
    <format dxfId="144">
      <pivotArea field="0" type="button" dataOnly="0" labelOnly="1" outline="0" axis="axisPage" fieldPosition="0"/>
    </format>
    <format dxfId="143">
      <pivotArea dataOnly="0" labelOnly="1" outline="0" fieldPosition="0">
        <references count="1">
          <reference field="0" count="0"/>
        </references>
      </pivotArea>
    </format>
    <format dxfId="142">
      <pivotArea field="0" type="button" dataOnly="0" labelOnly="1" outline="0" axis="axisPage" fieldPosition="0"/>
    </format>
    <format dxfId="141">
      <pivotArea dataOnly="0" labelOnly="1" outline="0" fieldPosition="0">
        <references count="1">
          <reference field="0" count="0"/>
        </references>
      </pivotArea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type="all" dataOnly="0" outline="0" fieldPosition="0"/>
    </format>
    <format dxfId="137">
      <pivotArea field="0" type="button" dataOnly="0" labelOnly="1" outline="0" axis="axisPage" fieldPosition="0"/>
    </format>
    <format dxfId="136">
      <pivotArea field="3" type="button" dataOnly="0" labelOnly="1" outline="0"/>
    </format>
    <format dxfId="135">
      <pivotArea dataOnly="0" labelOnly="1" grandRow="1" outline="0" fieldPosition="0"/>
    </format>
    <format dxfId="134">
      <pivotArea field="0" type="button" dataOnly="0" labelOnly="1" outline="0" axis="axisPage" fieldPosition="0"/>
    </format>
    <format dxfId="133">
      <pivotArea dataOnly="0" labelOnly="1" outline="0" fieldPosition="0">
        <references count="1">
          <reference field="2" count="1">
            <x v="0"/>
          </reference>
        </references>
      </pivotArea>
    </format>
    <format dxfId="132">
      <pivotArea dataOnly="0" labelOnly="1" outline="0" fieldPosition="0">
        <references count="1">
          <reference field="0" count="0"/>
        </references>
      </pivotArea>
    </format>
    <format dxfId="131">
      <pivotArea field="3" type="button" dataOnly="0" labelOnly="1" outline="0"/>
    </format>
    <format dxfId="13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9">
      <pivotArea dataOnly="0" labelOnly="1" grandRow="1" outline="0" fieldPosition="0"/>
    </format>
    <format dxfId="128">
      <pivotArea outline="0" fieldPosition="0">
        <references count="1">
          <reference field="4294967294" count="1">
            <x v="0"/>
          </reference>
        </references>
      </pivotArea>
    </format>
    <format dxfId="127">
      <pivotArea outline="0" fieldPosition="0">
        <references count="1">
          <reference field="4294967294" count="1">
            <x v="1"/>
          </reference>
        </references>
      </pivotArea>
    </format>
    <format dxfId="126">
      <pivotArea outline="0" fieldPosition="0">
        <references count="1">
          <reference field="4294967294" count="1">
            <x v="2"/>
          </reference>
        </references>
      </pivotArea>
    </format>
    <format dxfId="125">
      <pivotArea outline="0" fieldPosition="0">
        <references count="1">
          <reference field="4294967294" count="1">
            <x v="3"/>
          </reference>
        </references>
      </pivotArea>
    </format>
    <format dxfId="124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H6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65">
      <pivotArea outline="0" collapsedLevelsAreSubtotals="1" fieldPosition="0"/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0" type="button" dataOnly="0" labelOnly="1" outline="0" axis="axisPage" fieldPosition="0"/>
    </format>
    <format dxfId="161">
      <pivotArea dataOnly="0" labelOnly="1" outline="0" fieldPosition="0">
        <references count="1">
          <reference field="0" count="0"/>
        </references>
      </pivotArea>
    </format>
    <format dxfId="160">
      <pivotArea type="all" dataOnly="0" outline="0" fieldPosition="0"/>
    </format>
    <format dxfId="159">
      <pivotArea field="0" type="button" dataOnly="0" labelOnly="1" outline="0" axis="axisPage" fieldPosition="0"/>
    </format>
    <format dxfId="158">
      <pivotArea field="3" type="button" dataOnly="0" labelOnly="1" outline="0"/>
    </format>
    <format dxfId="157">
      <pivotArea dataOnly="0" labelOnly="1" grandRow="1" outline="0" fieldPosition="0"/>
    </format>
    <format dxfId="156">
      <pivotArea field="0" type="button" dataOnly="0" labelOnly="1" outline="0" axis="axisPage" fieldPosition="0"/>
    </format>
    <format dxfId="155">
      <pivotArea dataOnly="0" labelOnly="1" outline="0" fieldPosition="0">
        <references count="1">
          <reference field="2" count="1">
            <x v="0"/>
          </reference>
        </references>
      </pivotArea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field="3" type="button" dataOnly="0" labelOnly="1" outline="0"/>
    </format>
    <format dxfId="15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51">
      <pivotArea dataOnly="0" labelOnly="1" grandRow="1" outline="0" fieldPosition="0"/>
    </format>
    <format dxfId="150">
      <pivotArea outline="0" fieldPosition="0">
        <references count="1">
          <reference field="4294967294" count="1">
            <x v="0"/>
          </reference>
        </references>
      </pivotArea>
    </format>
    <format dxfId="149">
      <pivotArea outline="0" fieldPosition="0">
        <references count="1">
          <reference field="4294967294" count="1">
            <x v="1"/>
          </reference>
        </references>
      </pivotArea>
    </format>
    <format dxfId="148">
      <pivotArea outline="0" fieldPosition="0">
        <references count="1">
          <reference field="4294967294" count="1">
            <x v="2"/>
          </reference>
        </references>
      </pivotArea>
    </format>
    <format dxfId="147">
      <pivotArea outline="0" fieldPosition="0">
        <references count="1">
          <reference field="4294967294" count="1">
            <x v="3"/>
          </reference>
        </references>
      </pivotArea>
    </format>
    <format dxfId="146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02:H204" firstHeaderRow="0" firstDataRow="1" firstDataCol="1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0" baseItem="0"/>
    <dataField name="Vsota od Lastna sredstva (€)" fld="15" baseField="0" baseItem="0"/>
    <dataField name="Vsota od Znesek sofinanciranja pavšal (€)" fld="17" baseField="0" baseItem="0"/>
    <dataField name="Vsota od SKUPAJ višina sofinanciranja" fld="18" baseField="0" baseItem="0"/>
  </dataFields>
  <formats count="18">
    <format dxfId="183">
      <pivotArea outline="0" collapsedLevelsAreSubtotals="1" fieldPosition="0"/>
    </format>
    <format dxfId="182">
      <pivotArea field="1" type="button" dataOnly="0" labelOnly="1" outline="0"/>
    </format>
    <format dxfId="181">
      <pivotArea type="all" dataOnly="0" outline="0" fieldPosition="0"/>
    </format>
    <format dxfId="180">
      <pivotArea field="0" type="button" dataOnly="0" labelOnly="1" outline="0" axis="axisPage" fieldPosition="0"/>
    </format>
    <format dxfId="179">
      <pivotArea field="2" type="button" dataOnly="0" labelOnly="1" outline="0" axis="axisRow" fieldPosition="0"/>
    </format>
    <format dxfId="178">
      <pivotArea dataOnly="0" labelOnly="1" fieldPosition="0">
        <references count="1">
          <reference field="2" count="0"/>
        </references>
      </pivotArea>
    </format>
    <format dxfId="177">
      <pivotArea dataOnly="0" labelOnly="1" grandRow="1" outline="0" fieldPosition="0"/>
    </format>
    <format dxfId="176">
      <pivotArea field="0" type="button" dataOnly="0" labelOnly="1" outline="0" axis="axisPage" fieldPosition="0"/>
    </format>
    <format dxfId="175">
      <pivotArea field="2" type="button" dataOnly="0" labelOnly="1" outline="0" axis="axisRow" fieldPosition="0"/>
    </format>
    <format dxfId="174">
      <pivotArea dataOnly="0" labelOnly="1" fieldPosition="0">
        <references count="1">
          <reference field="2" count="0"/>
        </references>
      </pivotArea>
    </format>
    <format dxfId="173">
      <pivotArea dataOnly="0" labelOnly="1" outline="0" fieldPosition="0">
        <references count="1">
          <reference field="2" count="1">
            <x v="0"/>
          </reference>
        </references>
      </pivotArea>
    </format>
    <format dxfId="172">
      <pivotArea dataOnly="0" labelOnly="1" outline="0" fieldPosition="0">
        <references count="1">
          <reference field="0" count="0"/>
        </references>
      </pivotArea>
    </format>
    <format dxfId="171">
      <pivotArea field="3" type="button" dataOnly="0" labelOnly="1" outline="0"/>
    </format>
    <format dxfId="17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69">
      <pivotArea dataOnly="0" labelOnly="1" grandRow="1" outline="0" fieldPosition="0"/>
    </format>
    <format dxfId="168">
      <pivotArea outline="0" fieldPosition="0">
        <references count="1">
          <reference field="4294967294" count="1">
            <x v="1"/>
          </reference>
        </references>
      </pivotArea>
    </format>
    <format dxfId="167">
      <pivotArea outline="0" fieldPosition="0">
        <references count="1">
          <reference field="4294967294" count="1">
            <x v="0"/>
          </reference>
        </references>
      </pivotArea>
    </format>
    <format dxfId="166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50:I253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2">
        <item x="0"/>
        <item t="default"/>
      </items>
    </pivotField>
    <pivotField axis="axisRow" compact="0" outline="0" showAll="0">
      <items count="2">
        <item x="0"/>
        <item t="default"/>
      </items>
    </pivotField>
    <pivotField compact="0" outline="0" multipleItemSelectionAllowed="1" showAll="0">
      <items count="2"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compact="0" outline="0" showAll="0" defaultSubtotal="0"/>
    <pivotField dataField="1" compact="0" outline="0" showAll="0"/>
    <pivotField dataField="1" compact="0" numFmtId="4" outline="0" showAll="0" defaultSubtota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5" numFmtId="4"/>
    <dataField name="Vsota od Skupna vrednost brez DDV (€) " fld="8" baseField="2" baseItem="5" numFmtId="4"/>
    <dataField name="Vsota od  DDV (€)" fld="10" baseField="1" baseItem="13" numFmtId="4"/>
    <dataField name="Vsota od Znesek sofinanciranja (€)" fld="14" baseField="1" baseItem="13" numFmtId="4"/>
    <dataField name="Vsota od Lastna sredstva (€)" fld="15" baseField="1" baseItem="1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81">
      <pivotArea outline="0" collapsedLevelsAreSubtotals="1" fieldPosition="0"/>
    </format>
    <format dxfId="80">
      <pivotArea field="1" type="button" dataOnly="0" labelOnly="1" outline="0" axis="axisRow" fieldPosition="1"/>
    </format>
    <format dxfId="79">
      <pivotArea type="all" dataOnly="0" outline="0" fieldPosition="0"/>
    </format>
    <format dxfId="78">
      <pivotArea field="0" type="button" dataOnly="0" labelOnly="1" outline="0" axis="axisPage" fieldPosition="0"/>
    </format>
    <format dxfId="77">
      <pivotArea field="2" type="button" dataOnly="0" labelOnly="1" outline="0" axis="axisRow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dataOnly="0" labelOnly="1" grandRow="1" outline="0" fieldPosition="0"/>
    </format>
    <format dxfId="74">
      <pivotArea field="0" type="button" dataOnly="0" labelOnly="1" outline="0" axis="axisPage" fieldPosition="0"/>
    </format>
    <format dxfId="73">
      <pivotArea field="2" type="button" dataOnly="0" labelOnly="1" outline="0" axis="axisRow" fieldPosition="0"/>
    </format>
    <format dxfId="72">
      <pivotArea dataOnly="0" labelOnly="1" fieldPosition="0">
        <references count="1">
          <reference field="2" count="0"/>
        </references>
      </pivotArea>
    </format>
    <format dxfId="71">
      <pivotArea dataOnly="0" labelOnly="1" outline="0" fieldPosition="0">
        <references count="1">
          <reference field="2" count="1">
            <x v="0"/>
          </reference>
        </references>
      </pivotArea>
    </format>
    <format dxfId="70">
      <pivotArea dataOnly="0" labelOnly="1" outline="0" fieldPosition="0">
        <references count="1">
          <reference field="0" count="0"/>
        </references>
      </pivotArea>
    </format>
    <format dxfId="69">
      <pivotArea field="3" type="button" dataOnly="0" labelOnly="1" outline="0"/>
    </format>
    <format dxfId="6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67">
      <pivotArea dataOnly="0" labelOnly="1" grandRow="1" outline="0" fieldPosition="0"/>
    </format>
    <format dxfId="66">
      <pivotArea outline="0" fieldPosition="0">
        <references count="1">
          <reference field="4294967294" count="1">
            <x v="1"/>
          </reference>
        </references>
      </pivotArea>
    </format>
    <format dxfId="65">
      <pivotArea outline="0" fieldPosition="0">
        <references count="1">
          <reference field="4294967294" count="1">
            <x v="0"/>
          </reference>
        </references>
      </pivotArea>
    </format>
    <format dxfId="64">
      <pivotArea outline="0" fieldPosition="0">
        <references count="1">
          <reference field="4294967294" count="1">
            <x v="2"/>
          </reference>
        </references>
      </pivotArea>
    </format>
    <format dxfId="63">
      <pivotArea outline="0" fieldPosition="0">
        <references count="1">
          <reference field="4294967294" count="1">
            <x v="3"/>
          </reference>
        </references>
      </pivotArea>
    </format>
    <format dxfId="6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I7" firstHeaderRow="0" firstDataRow="1" firstDataCol="2" rowPageCount="1" colPageCount="1"/>
  <pivotFields count="20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2"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2" baseItem="0" numFmtId="4"/>
    <dataField name="Vsota od Skupna vrednost brez DDV (€) " fld="8" baseField="2" baseItem="0" numFmtId="4"/>
    <dataField name="Vsota od  DDV (€)" fld="10" baseField="2" baseItem="0" numFmtId="4"/>
    <dataField name="Vsota od Znesek sofinanciranja (€)" fld="14" baseField="2" baseItem="0" numFmtId="4"/>
    <dataField name="Vsota od Lastna sredstva (€)" fld="15" baseField="1" baseItem="3" numFmtId="4"/>
    <dataField name="Vsota od Znesek sofinanciranja pavšal (€)" fld="17" baseField="0" baseItem="0"/>
    <dataField name="Vsota od SKUPAJ višina sofinanciranja" fld="18" baseField="0" baseItem="0"/>
  </dataFields>
  <formats count="20">
    <format dxfId="101">
      <pivotArea outline="0" collapsedLevelsAreSubtotals="1" fieldPosition="0"/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field="0" type="button" dataOnly="0" labelOnly="1" outline="0" axis="axisPage" fieldPosition="0"/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type="all" dataOnly="0" outline="0" fieldPosition="0"/>
    </format>
    <format dxfId="95">
      <pivotArea field="0" type="button" dataOnly="0" labelOnly="1" outline="0" axis="axisPage" fieldPosition="0"/>
    </format>
    <format dxfId="94">
      <pivotArea field="3" type="button" dataOnly="0" labelOnly="1" outline="0"/>
    </format>
    <format dxfId="93">
      <pivotArea dataOnly="0" labelOnly="1" grandRow="1" outline="0" fieldPosition="0"/>
    </format>
    <format dxfId="92">
      <pivotArea field="0" type="button" dataOnly="0" labelOnly="1" outline="0" axis="axisPage" fieldPosition="0"/>
    </format>
    <format dxfId="91">
      <pivotArea dataOnly="0" labelOnly="1" outline="0" fieldPosition="0">
        <references count="1">
          <reference field="2" count="1">
            <x v="0"/>
          </reference>
        </references>
      </pivotArea>
    </format>
    <format dxfId="90">
      <pivotArea dataOnly="0" labelOnly="1" outline="0" fieldPosition="0">
        <references count="1">
          <reference field="0" count="0"/>
        </references>
      </pivotArea>
    </format>
    <format dxfId="89">
      <pivotArea field="3" type="button" dataOnly="0" labelOnly="1" outline="0"/>
    </format>
    <format dxfId="8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7">
      <pivotArea dataOnly="0" labelOnly="1" grandRow="1" outline="0" fieldPosition="0"/>
    </format>
    <format dxfId="86">
      <pivotArea outline="0" fieldPosition="0">
        <references count="1">
          <reference field="4294967294" count="1">
            <x v="0"/>
          </reference>
        </references>
      </pivotArea>
    </format>
    <format dxfId="85">
      <pivotArea outline="0" fieldPosition="0">
        <references count="1">
          <reference field="4294967294" count="1">
            <x v="1"/>
          </reference>
        </references>
      </pivotArea>
    </format>
    <format dxfId="84">
      <pivotArea outline="0" fieldPosition="0">
        <references count="1">
          <reference field="4294967294" count="1">
            <x v="2"/>
          </reference>
        </references>
      </pivotArea>
    </format>
    <format dxfId="83">
      <pivotArea outline="0" fieldPosition="0">
        <references count="1">
          <reference field="4294967294" count="1">
            <x v="3"/>
          </reference>
        </references>
      </pivotArea>
    </format>
    <format dxfId="8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0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130:I133" firstHeaderRow="0" firstDataRow="1" firstDataCol="2" rowPageCount="1" colPageCount="1"/>
  <pivotFields count="20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2">
        <item x="0"/>
        <item t="default"/>
      </items>
    </pivotField>
    <pivotField axis="axisRow" compact="0" outline="0" subtotalTop="0" showAll="0">
      <items count="2">
        <item x="0"/>
        <item t="default"/>
      </items>
    </pivotField>
    <pivotField compact="0" outline="0" subtotalTop="0" showAll="0">
      <items count="2"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dataField="1" compact="0" numFmtId="4" outline="0" subtotalTop="0" showAll="0"/>
    <pivotField compact="0" outline="0" subtotalTop="0" showAll="0"/>
    <pivotField dataField="1" compact="0" outline="0" subtotalTop="0" showAll="0"/>
    <pivotField dataField="1" compact="0" numFmtId="4" outline="0" subtotalTop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compact="0" numFmtId="4" outline="0" showAll="0"/>
    <pivotField dataField="1" compact="0" numFmtId="4" outline="0" showAll="0"/>
    <pivotField dataField="1"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0" hier="-1"/>
  </pageFields>
  <dataFields count="7">
    <dataField name="Vsota od Skupna vrednost z DDV (€)" fld="11" baseField="1" baseItem="14" numFmtId="4"/>
    <dataField name="Vsota od Skupna vrednost brez DDV (€) " fld="8" baseField="2" baseItem="5" numFmtId="4"/>
    <dataField name="Vsota od  DDV (€)" fld="10" baseField="2" baseItem="5" numFmtId="4"/>
    <dataField name="Vsota od Znesek sofinanciranja (€)" fld="14" baseField="2" baseItem="5" numFmtId="4"/>
    <dataField name="Vsota od Lastna sredstva (€)" fld="15" baseField="2" baseItem="5" numFmtId="4"/>
    <dataField name="Vsota od Znesek sofinanciranja pavšal (€)" fld="17" baseField="0" baseItem="0"/>
    <dataField name="Vsota od SKUPAJ višina sofinanciranja" fld="18" baseField="0" baseItem="0"/>
  </dataFields>
  <formats count="22">
    <format dxfId="123">
      <pivotArea outline="0" collapsedLevelsAreSubtotals="1" fieldPosition="0"/>
    </format>
    <format dxfId="122">
      <pivotArea field="0" type="button" dataOnly="0" labelOnly="1" outline="0" axis="axisPage" fieldPosition="0"/>
    </format>
    <format dxfId="121">
      <pivotArea dataOnly="0" labelOnly="1" outline="0" fieldPosition="0">
        <references count="1">
          <reference field="0" count="0"/>
        </references>
      </pivotArea>
    </format>
    <format dxfId="120">
      <pivotArea field="0" type="button" dataOnly="0" labelOnly="1" outline="0" axis="axisPage" fieldPosition="0"/>
    </format>
    <format dxfId="119">
      <pivotArea dataOnly="0" labelOnly="1" outline="0" fieldPosition="0">
        <references count="1">
          <reference field="0" count="0"/>
        </references>
      </pivotArea>
    </format>
    <format dxfId="118">
      <pivotArea field="0" type="button" dataOnly="0" labelOnly="1" outline="0" axis="axisPage" fieldPosition="0"/>
    </format>
    <format dxfId="117">
      <pivotArea dataOnly="0" labelOnly="1" outline="0" fieldPosition="0">
        <references count="1">
          <reference field="0" count="0"/>
        </references>
      </pivotArea>
    </format>
    <format dxfId="116">
      <pivotArea type="all" dataOnly="0" outline="0" fieldPosition="0"/>
    </format>
    <format dxfId="115">
      <pivotArea field="0" type="button" dataOnly="0" labelOnly="1" outline="0" axis="axisPage" fieldPosition="0"/>
    </format>
    <format dxfId="114">
      <pivotArea field="3" type="button" dataOnly="0" labelOnly="1" outline="0"/>
    </format>
    <format dxfId="113">
      <pivotArea dataOnly="0" labelOnly="1" grandRow="1" outline="0" fieldPosition="0"/>
    </format>
    <format dxfId="112">
      <pivotArea field="0" type="button" dataOnly="0" labelOnly="1" outline="0" axis="axisPage" fieldPosition="0"/>
    </format>
    <format dxfId="111">
      <pivotArea dataOnly="0" labelOnly="1" outline="0" fieldPosition="0">
        <references count="1">
          <reference field="2" count="1">
            <x v="0"/>
          </reference>
        </references>
      </pivotArea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field="3" type="button" dataOnly="0" labelOnly="1" outline="0"/>
    </format>
    <format dxfId="10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7">
      <pivotArea dataOnly="0" labelOnly="1" grandRow="1" outline="0" fieldPosition="0"/>
    </format>
    <format dxfId="106">
      <pivotArea outline="0" fieldPosition="0">
        <references count="1">
          <reference field="4294967294" count="1">
            <x v="0"/>
          </reference>
        </references>
      </pivotArea>
    </format>
    <format dxfId="105">
      <pivotArea outline="0" fieldPosition="0">
        <references count="1">
          <reference field="4294967294" count="1">
            <x v="1"/>
          </reference>
        </references>
      </pivotArea>
    </format>
    <format dxfId="104">
      <pivotArea outline="0" fieldPosition="0">
        <references count="1">
          <reference field="4294967294" count="1">
            <x v="2"/>
          </reference>
        </references>
      </pivotArea>
    </format>
    <format dxfId="103">
      <pivotArea outline="0" fieldPosition="0">
        <references count="1">
          <reference field="4294967294" count="1">
            <x v="3"/>
          </reference>
        </references>
      </pivotArea>
    </format>
    <format dxfId="102">
      <pivotArea outline="0" fieldPosition="0">
        <references count="1">
          <reference field="4294967294" count="1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tabSelected="1" view="pageBreakPreview" zoomScaleNormal="100" zoomScaleSheetLayoutView="100" workbookViewId="0">
      <selection activeCell="E24" sqref="E24"/>
    </sheetView>
  </sheetViews>
  <sheetFormatPr defaultRowHeight="13.2"/>
  <cols>
    <col min="1" max="1" width="31.44140625" customWidth="1"/>
    <col min="2" max="2" width="15.33203125" customWidth="1"/>
    <col min="5" max="5" width="14.88671875" customWidth="1"/>
    <col min="11" max="11" width="9.109375" customWidth="1"/>
  </cols>
  <sheetData>
    <row r="7" spans="1:5">
      <c r="A7" s="18" t="s">
        <v>37</v>
      </c>
    </row>
    <row r="9" spans="1:5">
      <c r="A9" s="19" t="s">
        <v>38</v>
      </c>
      <c r="B9" s="110"/>
      <c r="C9" s="111"/>
      <c r="D9" s="111"/>
      <c r="E9" s="112"/>
    </row>
    <row r="12" spans="1:5" ht="26.4">
      <c r="A12" s="9" t="s">
        <v>14</v>
      </c>
    </row>
    <row r="13" spans="1:5">
      <c r="A13" s="3" t="s">
        <v>100</v>
      </c>
    </row>
    <row r="14" spans="1:5">
      <c r="A14" s="3" t="s">
        <v>99</v>
      </c>
    </row>
    <row r="15" spans="1:5">
      <c r="A15" s="3" t="s">
        <v>39</v>
      </c>
    </row>
    <row r="16" spans="1:5">
      <c r="A16" s="3" t="s">
        <v>40</v>
      </c>
    </row>
    <row r="17" spans="1:1">
      <c r="A17" s="3" t="s">
        <v>41</v>
      </c>
    </row>
    <row r="18" spans="1:1">
      <c r="A18" s="3" t="s">
        <v>42</v>
      </c>
    </row>
    <row r="19" spans="1:1">
      <c r="A19" s="3" t="s">
        <v>43</v>
      </c>
    </row>
    <row r="20" spans="1:1">
      <c r="A20" s="3" t="s">
        <v>44</v>
      </c>
    </row>
    <row r="21" spans="1:1">
      <c r="A21" s="3" t="s">
        <v>45</v>
      </c>
    </row>
    <row r="22" spans="1:1">
      <c r="A22" s="3" t="s">
        <v>46</v>
      </c>
    </row>
    <row r="23" spans="1:1">
      <c r="A23" s="3" t="s">
        <v>47</v>
      </c>
    </row>
    <row r="26" spans="1:1" ht="26.4">
      <c r="A26" s="10" t="s">
        <v>48</v>
      </c>
    </row>
    <row r="27" spans="1:1">
      <c r="A27" s="3" t="s">
        <v>72</v>
      </c>
    </row>
    <row r="28" spans="1:1">
      <c r="A28" s="3" t="s">
        <v>73</v>
      </c>
    </row>
    <row r="29" spans="1:1">
      <c r="A29" s="3" t="s">
        <v>98</v>
      </c>
    </row>
    <row r="30" spans="1:1">
      <c r="A30" s="3" t="s">
        <v>49</v>
      </c>
    </row>
    <row r="31" spans="1:1">
      <c r="A31" s="3" t="s">
        <v>50</v>
      </c>
    </row>
    <row r="32" spans="1:1">
      <c r="A32" s="3" t="s">
        <v>51</v>
      </c>
    </row>
    <row r="33" spans="1:4">
      <c r="A33" s="3" t="s">
        <v>52</v>
      </c>
    </row>
    <row r="34" spans="1:4">
      <c r="A34" s="3" t="s">
        <v>53</v>
      </c>
    </row>
    <row r="35" spans="1:4">
      <c r="A35" s="3" t="s">
        <v>54</v>
      </c>
    </row>
    <row r="36" spans="1:4">
      <c r="A36" s="3" t="s">
        <v>55</v>
      </c>
    </row>
    <row r="37" spans="1:4">
      <c r="A37" s="3" t="s">
        <v>56</v>
      </c>
    </row>
    <row r="38" spans="1:4">
      <c r="A38" s="3" t="s">
        <v>57</v>
      </c>
    </row>
    <row r="39" spans="1:4" ht="21.75" customHeight="1"/>
    <row r="40" spans="1:4" ht="21">
      <c r="A40" s="4" t="s">
        <v>15</v>
      </c>
    </row>
    <row r="41" spans="1:4" ht="12.75" customHeight="1">
      <c r="A41" s="106" t="s">
        <v>35</v>
      </c>
      <c r="B41" s="106"/>
    </row>
    <row r="42" spans="1:4" ht="44.25" customHeight="1">
      <c r="A42" s="106"/>
      <c r="B42" s="106"/>
    </row>
    <row r="44" spans="1:4" ht="48" customHeight="1">
      <c r="A44" s="107" t="s">
        <v>95</v>
      </c>
      <c r="B44" s="108"/>
      <c r="D44" s="5"/>
    </row>
    <row r="45" spans="1:4" ht="38.25" customHeight="1">
      <c r="A45" s="109" t="s">
        <v>36</v>
      </c>
      <c r="B45" s="109"/>
    </row>
    <row r="52" spans="1:14" ht="17.25" customHeight="1"/>
    <row r="54" spans="1:14" ht="17.399999999999999">
      <c r="A54" s="6"/>
    </row>
    <row r="56" spans="1:14">
      <c r="A56" t="s">
        <v>8</v>
      </c>
      <c r="K56" t="s">
        <v>16</v>
      </c>
    </row>
    <row r="57" spans="1:14" ht="17.399999999999999">
      <c r="A57" s="23" t="s">
        <v>74</v>
      </c>
      <c r="K57" s="2" t="s">
        <v>17</v>
      </c>
      <c r="N57" t="s">
        <v>29</v>
      </c>
    </row>
    <row r="58" spans="1:14" ht="17.399999999999999">
      <c r="A58" s="23" t="s">
        <v>75</v>
      </c>
      <c r="K58" s="2" t="s">
        <v>70</v>
      </c>
      <c r="N58" s="7">
        <v>0</v>
      </c>
    </row>
    <row r="59" spans="1:14" ht="17.399999999999999">
      <c r="A59" s="23" t="s">
        <v>76</v>
      </c>
      <c r="K59" s="2" t="s">
        <v>18</v>
      </c>
      <c r="N59" s="8">
        <v>9.5000000000000001E-2</v>
      </c>
    </row>
    <row r="60" spans="1:14" ht="17.399999999999999">
      <c r="A60" s="23" t="s">
        <v>94</v>
      </c>
      <c r="K60" s="2" t="s">
        <v>19</v>
      </c>
      <c r="N60" s="7">
        <v>0.22</v>
      </c>
    </row>
    <row r="61" spans="1:14" ht="17.399999999999999">
      <c r="A61" s="23" t="s">
        <v>77</v>
      </c>
      <c r="K61" s="2" t="s">
        <v>20</v>
      </c>
    </row>
    <row r="62" spans="1:14" ht="17.399999999999999">
      <c r="A62" s="23" t="s">
        <v>78</v>
      </c>
      <c r="K62" s="2" t="s">
        <v>21</v>
      </c>
    </row>
    <row r="63" spans="1:14" ht="17.399999999999999">
      <c r="A63" s="23" t="s">
        <v>81</v>
      </c>
      <c r="K63" s="2" t="s">
        <v>58</v>
      </c>
    </row>
    <row r="64" spans="1:14" ht="17.399999999999999">
      <c r="A64" s="23"/>
    </row>
    <row r="65" spans="1:1" ht="17.399999999999999">
      <c r="A65" s="23"/>
    </row>
    <row r="66" spans="1:1" ht="17.399999999999999">
      <c r="A66" s="23"/>
    </row>
    <row r="67" spans="1:1" ht="17.399999999999999">
      <c r="A67" s="23"/>
    </row>
    <row r="68" spans="1:1" ht="17.399999999999999">
      <c r="A68" s="23"/>
    </row>
  </sheetData>
  <sheetProtection selectLockedCells="1" selectUnlockedCells="1"/>
  <mergeCells count="4">
    <mergeCell ref="A41:B42"/>
    <mergeCell ref="A44:B44"/>
    <mergeCell ref="A45:B45"/>
    <mergeCell ref="B9:E9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T73"/>
  <sheetViews>
    <sheetView view="pageBreakPreview" zoomScale="95" zoomScaleNormal="115" zoomScaleSheetLayoutView="95" workbookViewId="0">
      <pane ySplit="6" topLeftCell="A7" activePane="bottomLeft" state="frozenSplit"/>
      <selection pane="bottomLeft" activeCell="S2" sqref="S2"/>
    </sheetView>
  </sheetViews>
  <sheetFormatPr defaultColWidth="9.109375" defaultRowHeight="14.4"/>
  <cols>
    <col min="1" max="1" width="9" style="1" customWidth="1"/>
    <col min="2" max="3" width="22.6640625" style="1" customWidth="1"/>
    <col min="4" max="4" width="33.109375" style="1" customWidth="1"/>
    <col min="5" max="5" width="27" style="1" customWidth="1"/>
    <col min="6" max="6" width="9.33203125" style="1" customWidth="1"/>
    <col min="7" max="7" width="8.5546875" style="1" customWidth="1"/>
    <col min="8" max="9" width="10.33203125" style="1" customWidth="1"/>
    <col min="10" max="10" width="7.44140625" style="1" customWidth="1"/>
    <col min="11" max="13" width="10.33203125" style="1" customWidth="1"/>
    <col min="14" max="14" width="14.44140625" style="1" customWidth="1"/>
    <col min="15" max="15" width="14" style="1" customWidth="1"/>
    <col min="16" max="16" width="12" style="1" customWidth="1"/>
    <col min="17" max="17" width="9.88671875" style="1" customWidth="1"/>
    <col min="18" max="18" width="14.109375" style="1" customWidth="1"/>
    <col min="19" max="19" width="16.109375" style="1" customWidth="1"/>
    <col min="20" max="16384" width="9.109375" style="1"/>
  </cols>
  <sheetData>
    <row r="1" spans="1:20" ht="24.75" customHeight="1">
      <c r="A1" s="127" t="s">
        <v>101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40"/>
      <c r="M1" s="41"/>
      <c r="N1" s="40"/>
      <c r="O1" s="40"/>
      <c r="P1" s="42"/>
      <c r="Q1" s="42"/>
      <c r="R1" s="42"/>
      <c r="S1" s="42"/>
    </row>
    <row r="2" spans="1:20" ht="36.75" customHeight="1" thickBot="1">
      <c r="A2" s="129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43"/>
      <c r="M2" s="44"/>
      <c r="N2" s="43"/>
      <c r="O2" s="43"/>
      <c r="P2" s="42"/>
      <c r="Q2" s="42"/>
      <c r="R2" s="42"/>
      <c r="S2" s="42"/>
    </row>
    <row r="3" spans="1:20" ht="19.5" customHeight="1">
      <c r="A3" s="133" t="s">
        <v>38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7" t="s">
        <v>88</v>
      </c>
      <c r="M3" s="137"/>
      <c r="N3" s="137"/>
      <c r="O3" s="137"/>
      <c r="P3" s="137"/>
      <c r="Q3" s="138"/>
      <c r="R3" s="138"/>
      <c r="S3" s="138"/>
      <c r="T3" s="139"/>
    </row>
    <row r="4" spans="1:20" ht="19.5" customHeight="1" thickBot="1">
      <c r="A4" s="135" t="s">
        <v>89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40" t="s">
        <v>90</v>
      </c>
      <c r="M4" s="140"/>
      <c r="N4" s="140"/>
      <c r="O4" s="140"/>
      <c r="P4" s="140"/>
      <c r="Q4" s="141"/>
      <c r="R4" s="141"/>
      <c r="S4" s="141"/>
      <c r="T4" s="142"/>
    </row>
    <row r="5" spans="1:20" ht="15" customHeight="1" thickBot="1">
      <c r="A5" s="45">
        <v>1</v>
      </c>
      <c r="B5" s="46">
        <v>2</v>
      </c>
      <c r="C5" s="46">
        <v>3</v>
      </c>
      <c r="D5" s="46">
        <v>4</v>
      </c>
      <c r="E5" s="46">
        <v>5</v>
      </c>
      <c r="F5" s="46">
        <v>6</v>
      </c>
      <c r="G5" s="46">
        <v>7</v>
      </c>
      <c r="H5" s="46">
        <v>8</v>
      </c>
      <c r="I5" s="46">
        <v>9</v>
      </c>
      <c r="J5" s="46">
        <v>10</v>
      </c>
      <c r="K5" s="46">
        <v>11</v>
      </c>
      <c r="L5" s="46">
        <v>12</v>
      </c>
      <c r="M5" s="46">
        <v>13</v>
      </c>
      <c r="N5" s="46">
        <v>14</v>
      </c>
      <c r="O5" s="46">
        <v>15</v>
      </c>
      <c r="P5" s="46">
        <v>16</v>
      </c>
      <c r="Q5" s="46">
        <v>17</v>
      </c>
      <c r="R5" s="46">
        <v>18</v>
      </c>
      <c r="S5" s="46">
        <v>19</v>
      </c>
      <c r="T5" s="46">
        <v>20</v>
      </c>
    </row>
    <row r="6" spans="1:20" ht="62.4">
      <c r="A6" s="28" t="s">
        <v>12</v>
      </c>
      <c r="B6" s="21" t="s">
        <v>1</v>
      </c>
      <c r="C6" s="20" t="s">
        <v>5</v>
      </c>
      <c r="D6" s="21" t="s">
        <v>2</v>
      </c>
      <c r="E6" s="21" t="s">
        <v>71</v>
      </c>
      <c r="F6" s="21" t="s">
        <v>3</v>
      </c>
      <c r="G6" s="21" t="s">
        <v>4</v>
      </c>
      <c r="H6" s="21" t="s">
        <v>27</v>
      </c>
      <c r="I6" s="20" t="s">
        <v>28</v>
      </c>
      <c r="J6" s="20" t="s">
        <v>25</v>
      </c>
      <c r="K6" s="20" t="s">
        <v>0</v>
      </c>
      <c r="L6" s="20" t="s">
        <v>30</v>
      </c>
      <c r="M6" s="22" t="s">
        <v>79</v>
      </c>
      <c r="N6" s="21" t="s">
        <v>59</v>
      </c>
      <c r="O6" s="20" t="s">
        <v>60</v>
      </c>
      <c r="P6" s="20" t="s">
        <v>61</v>
      </c>
      <c r="Q6" s="81" t="s">
        <v>80</v>
      </c>
      <c r="R6" s="20" t="s">
        <v>85</v>
      </c>
      <c r="S6" s="81" t="s">
        <v>84</v>
      </c>
      <c r="T6" s="29" t="s">
        <v>6</v>
      </c>
    </row>
    <row r="7" spans="1:20">
      <c r="A7" s="47" t="s">
        <v>9</v>
      </c>
      <c r="B7" s="48"/>
      <c r="C7" s="11"/>
      <c r="D7" s="12"/>
      <c r="E7" s="80"/>
      <c r="F7" s="25"/>
      <c r="G7" s="25"/>
      <c r="H7" s="25"/>
      <c r="I7" s="49">
        <f>G7*H7</f>
        <v>0</v>
      </c>
      <c r="J7" s="50"/>
      <c r="K7" s="49">
        <f>+J7*I7</f>
        <v>0</v>
      </c>
      <c r="L7" s="49">
        <f>I7+K7</f>
        <v>0</v>
      </c>
      <c r="M7" s="11"/>
      <c r="N7" s="51" t="e" cm="1">
        <f t="array" ref="N7">_xlfn.IFS(D7="Stroški nakupa nepremičnin",65,D7="Stroški gradnje nepremičnin",65,D7="Stroški opreme in drugih opredmetenih sredstev",80,D7="Stroški nakupa kmetijske mehanizacije",65,D7="Stroški neopredmetenih sredstev",80,D7="Stroški storitev zunanjih izvajalcev (vključno s komuniciranjem)",80,D7="Stroški nakupa zemljišč",65)</f>
        <v>#N/A</v>
      </c>
      <c r="O7" s="49" t="e">
        <f>(M7*N7)/100</f>
        <v>#N/A</v>
      </c>
      <c r="P7" s="49" t="e">
        <f>(L7+Q7)-S7</f>
        <v>#N/A</v>
      </c>
      <c r="Q7" s="82">
        <f>M7*20%</f>
        <v>0</v>
      </c>
      <c r="R7" s="82" t="e">
        <f>(Q7*N7)/100</f>
        <v>#N/A</v>
      </c>
      <c r="S7" s="82" t="e">
        <f>O7+R7</f>
        <v>#N/A</v>
      </c>
      <c r="T7" s="27"/>
    </row>
    <row r="8" spans="1:20">
      <c r="A8" s="47" t="s">
        <v>9</v>
      </c>
      <c r="B8" s="48"/>
      <c r="C8" s="11"/>
      <c r="D8" s="12"/>
      <c r="E8" s="80"/>
      <c r="F8" s="25"/>
      <c r="G8" s="25"/>
      <c r="H8" s="25"/>
      <c r="I8" s="49">
        <f>G8*H8</f>
        <v>0</v>
      </c>
      <c r="J8" s="50"/>
      <c r="K8" s="49">
        <f>+J8*I8</f>
        <v>0</v>
      </c>
      <c r="L8" s="49">
        <f>I8+K8</f>
        <v>0</v>
      </c>
      <c r="M8" s="11"/>
      <c r="N8" s="51" t="e" cm="1">
        <f t="array" ref="N8">_xlfn.IFS(D8="Stroški nakupa nepremičnin",65,D8="Stroški gradnje nepremičnin",65,D8="Stroški opreme in drugih opredmetenih sredstev",80,D8="Stroški nakupa kmetijske mehanizacije",65,D8="Stroški neopredmetenih sredstev",80,D8="Stroški storitev zunanjih izvajalcev (vključno s komuniciranjem)",80,D8="Stroški nakupa zemljišč",65)</f>
        <v>#N/A</v>
      </c>
      <c r="O8" s="49" t="e">
        <f t="shared" ref="O8:O38" si="0">(M8*N8)/100</f>
        <v>#N/A</v>
      </c>
      <c r="P8" s="49" t="e">
        <f t="shared" ref="P8:P38" si="1">(L8+Q8)-S8</f>
        <v>#N/A</v>
      </c>
      <c r="Q8" s="82">
        <f t="shared" ref="Q8:Q37" si="2">M8*20%</f>
        <v>0</v>
      </c>
      <c r="R8" s="82" t="e">
        <f t="shared" ref="R8:R37" si="3">(Q8*N8)/100</f>
        <v>#N/A</v>
      </c>
      <c r="S8" s="82" t="e">
        <f t="shared" ref="S8:S37" si="4">O8+R8</f>
        <v>#N/A</v>
      </c>
      <c r="T8" s="27"/>
    </row>
    <row r="9" spans="1:20">
      <c r="A9" s="47" t="s">
        <v>9</v>
      </c>
      <c r="B9" s="48"/>
      <c r="C9" s="11"/>
      <c r="D9" s="12"/>
      <c r="E9" s="80"/>
      <c r="F9" s="25"/>
      <c r="G9" s="25"/>
      <c r="H9" s="25"/>
      <c r="I9" s="49">
        <f t="shared" ref="I9:I38" si="5">G9*H9</f>
        <v>0</v>
      </c>
      <c r="J9" s="50"/>
      <c r="K9" s="49">
        <f t="shared" ref="K9:K38" si="6">+J9*I9</f>
        <v>0</v>
      </c>
      <c r="L9" s="49">
        <f t="shared" ref="L9:L38" si="7">I9+K9</f>
        <v>0</v>
      </c>
      <c r="M9" s="11"/>
      <c r="N9" s="51" t="e" cm="1">
        <f t="array" ref="N9">_xlfn.IFS(D9="Stroški nakupa nepremičnin",65,D9="Stroški gradnje nepremičnin",65,D9="Stroški opreme in drugih opredmetenih sredstev",80,D9="Stroški nakupa kmetijske mehanizacije",65,D9="Stroški neopredmetenih sredstev",80,D9="Stroški storitev zunanjih izvajalcev (vključno s komuniciranjem)",80,D9="Stroški nakupa zemljišč",65)</f>
        <v>#N/A</v>
      </c>
      <c r="O9" s="49" t="e">
        <f t="shared" si="0"/>
        <v>#N/A</v>
      </c>
      <c r="P9" s="49" t="e">
        <f t="shared" si="1"/>
        <v>#N/A</v>
      </c>
      <c r="Q9" s="82">
        <f t="shared" si="2"/>
        <v>0</v>
      </c>
      <c r="R9" s="82" t="e">
        <f t="shared" si="3"/>
        <v>#N/A</v>
      </c>
      <c r="S9" s="82" t="e">
        <f t="shared" si="4"/>
        <v>#N/A</v>
      </c>
      <c r="T9" s="27"/>
    </row>
    <row r="10" spans="1:20">
      <c r="A10" s="47" t="s">
        <v>9</v>
      </c>
      <c r="B10" s="48"/>
      <c r="C10" s="11"/>
      <c r="D10" s="12"/>
      <c r="E10" s="80"/>
      <c r="F10" s="25"/>
      <c r="G10" s="25"/>
      <c r="H10" s="25"/>
      <c r="I10" s="49">
        <f t="shared" si="5"/>
        <v>0</v>
      </c>
      <c r="J10" s="50"/>
      <c r="K10" s="49">
        <f t="shared" si="6"/>
        <v>0</v>
      </c>
      <c r="L10" s="49">
        <f t="shared" si="7"/>
        <v>0</v>
      </c>
      <c r="M10" s="11"/>
      <c r="N10" s="51" t="e" cm="1">
        <f t="array" ref="N10">_xlfn.IFS(D10="Stroški nakupa nepremičnin",65,D10="Stroški gradnje nepremičnin",65,D10="Stroški opreme in drugih opredmetenih sredstev",80,D10="Stroški nakupa kmetijske mehanizacije",65,D10="Stroški neopredmetenih sredstev",80,D10="Stroški storitev zunanjih izvajalcev (vključno s komuniciranjem)",80,D10="Stroški nakupa zemljišč",65)</f>
        <v>#N/A</v>
      </c>
      <c r="O10" s="49" t="e">
        <f t="shared" si="0"/>
        <v>#N/A</v>
      </c>
      <c r="P10" s="49" t="e">
        <f t="shared" si="1"/>
        <v>#N/A</v>
      </c>
      <c r="Q10" s="82">
        <f t="shared" si="2"/>
        <v>0</v>
      </c>
      <c r="R10" s="82" t="e">
        <f t="shared" si="3"/>
        <v>#N/A</v>
      </c>
      <c r="S10" s="82" t="e">
        <f t="shared" si="4"/>
        <v>#N/A</v>
      </c>
      <c r="T10" s="27"/>
    </row>
    <row r="11" spans="1:20">
      <c r="A11" s="47" t="s">
        <v>9</v>
      </c>
      <c r="B11" s="48"/>
      <c r="C11" s="11"/>
      <c r="D11" s="12"/>
      <c r="E11" s="80"/>
      <c r="F11" s="25"/>
      <c r="G11" s="25"/>
      <c r="H11" s="25"/>
      <c r="I11" s="49">
        <f t="shared" si="5"/>
        <v>0</v>
      </c>
      <c r="J11" s="50"/>
      <c r="K11" s="49">
        <f t="shared" si="6"/>
        <v>0</v>
      </c>
      <c r="L11" s="49">
        <f t="shared" si="7"/>
        <v>0</v>
      </c>
      <c r="M11" s="11"/>
      <c r="N11" s="51" t="e" cm="1">
        <f t="array" ref="N11">_xlfn.IFS(D11="Stroški nakupa nepremičnin",65,D11="Stroški gradnje nepremičnin",65,D11="Stroški opreme in drugih opredmetenih sredstev",80,D11="Stroški nakupa kmetijske mehanizacije",65,D11="Stroški neopredmetenih sredstev",80,D11="Stroški storitev zunanjih izvajalcev (vključno s komuniciranjem)",80,D11="Stroški nakupa zemljišč",65)</f>
        <v>#N/A</v>
      </c>
      <c r="O11" s="49" t="e">
        <f t="shared" si="0"/>
        <v>#N/A</v>
      </c>
      <c r="P11" s="49" t="e">
        <f t="shared" si="1"/>
        <v>#N/A</v>
      </c>
      <c r="Q11" s="82">
        <f t="shared" si="2"/>
        <v>0</v>
      </c>
      <c r="R11" s="82" t="e">
        <f t="shared" si="3"/>
        <v>#N/A</v>
      </c>
      <c r="S11" s="82" t="e">
        <f t="shared" si="4"/>
        <v>#N/A</v>
      </c>
      <c r="T11" s="27"/>
    </row>
    <row r="12" spans="1:20">
      <c r="A12" s="47" t="s">
        <v>9</v>
      </c>
      <c r="B12" s="48"/>
      <c r="C12" s="11"/>
      <c r="D12" s="12"/>
      <c r="E12" s="80"/>
      <c r="F12" s="25"/>
      <c r="G12" s="25"/>
      <c r="H12" s="25"/>
      <c r="I12" s="49">
        <f t="shared" si="5"/>
        <v>0</v>
      </c>
      <c r="J12" s="50"/>
      <c r="K12" s="49">
        <f t="shared" si="6"/>
        <v>0</v>
      </c>
      <c r="L12" s="49">
        <f t="shared" si="7"/>
        <v>0</v>
      </c>
      <c r="M12" s="11"/>
      <c r="N12" s="51" t="e" cm="1">
        <f t="array" ref="N12">_xlfn.IFS(D12="Stroški nakupa nepremičnin",65,D12="Stroški gradnje nepremičnin",65,D12="Stroški opreme in drugih opredmetenih sredstev",80,D12="Stroški nakupa kmetijske mehanizacije",65,D12="Stroški neopredmetenih sredstev",80,D12="Stroški storitev zunanjih izvajalcev (vključno s komuniciranjem)",80,D12="Stroški nakupa zemljišč",65)</f>
        <v>#N/A</v>
      </c>
      <c r="O12" s="49" t="e">
        <f t="shared" si="0"/>
        <v>#N/A</v>
      </c>
      <c r="P12" s="49" t="e">
        <f t="shared" si="1"/>
        <v>#N/A</v>
      </c>
      <c r="Q12" s="82">
        <f t="shared" si="2"/>
        <v>0</v>
      </c>
      <c r="R12" s="82" t="e">
        <f t="shared" si="3"/>
        <v>#N/A</v>
      </c>
      <c r="S12" s="82" t="e">
        <f t="shared" si="4"/>
        <v>#N/A</v>
      </c>
      <c r="T12" s="27"/>
    </row>
    <row r="13" spans="1:20">
      <c r="A13" s="47" t="s">
        <v>9</v>
      </c>
      <c r="B13" s="48"/>
      <c r="C13" s="11"/>
      <c r="D13" s="12"/>
      <c r="E13" s="80"/>
      <c r="F13" s="25"/>
      <c r="G13" s="25"/>
      <c r="H13" s="25"/>
      <c r="I13" s="49">
        <f t="shared" si="5"/>
        <v>0</v>
      </c>
      <c r="J13" s="50"/>
      <c r="K13" s="49">
        <f t="shared" si="6"/>
        <v>0</v>
      </c>
      <c r="L13" s="49">
        <f t="shared" si="7"/>
        <v>0</v>
      </c>
      <c r="M13" s="11"/>
      <c r="N13" s="51" t="e" cm="1">
        <f t="array" ref="N13">_xlfn.IFS(D13="Stroški nakupa nepremičnin",65,D13="Stroški gradnje nepremičnin",65,D13="Stroški opreme in drugih opredmetenih sredstev",80,D13="Stroški nakupa kmetijske mehanizacije",65,D13="Stroški neopredmetenih sredstev",80,D13="Stroški storitev zunanjih izvajalcev (vključno s komuniciranjem)",80,D13="Stroški nakupa zemljišč",65)</f>
        <v>#N/A</v>
      </c>
      <c r="O13" s="49" t="e">
        <f t="shared" si="0"/>
        <v>#N/A</v>
      </c>
      <c r="P13" s="49" t="e">
        <f t="shared" si="1"/>
        <v>#N/A</v>
      </c>
      <c r="Q13" s="82">
        <f t="shared" si="2"/>
        <v>0</v>
      </c>
      <c r="R13" s="82" t="e">
        <f t="shared" si="3"/>
        <v>#N/A</v>
      </c>
      <c r="S13" s="82" t="e">
        <f t="shared" si="4"/>
        <v>#N/A</v>
      </c>
      <c r="T13" s="27"/>
    </row>
    <row r="14" spans="1:20">
      <c r="A14" s="47" t="s">
        <v>9</v>
      </c>
      <c r="B14" s="48"/>
      <c r="C14" s="11"/>
      <c r="D14" s="12"/>
      <c r="E14" s="80"/>
      <c r="F14" s="25"/>
      <c r="G14" s="25"/>
      <c r="H14" s="25"/>
      <c r="I14" s="49">
        <f t="shared" si="5"/>
        <v>0</v>
      </c>
      <c r="J14" s="50"/>
      <c r="K14" s="49">
        <f t="shared" si="6"/>
        <v>0</v>
      </c>
      <c r="L14" s="49">
        <f t="shared" si="7"/>
        <v>0</v>
      </c>
      <c r="M14" s="11"/>
      <c r="N14" s="51" t="e" cm="1">
        <f t="array" ref="N14">_xlfn.IFS(D14="Stroški nakupa nepremičnin",65,D14="Stroški gradnje nepremičnin",65,D14="Stroški opreme in drugih opredmetenih sredstev",80,D14="Stroški nakupa kmetijske mehanizacije",65,D14="Stroški neopredmetenih sredstev",80,D14="Stroški storitev zunanjih izvajalcev (vključno s komuniciranjem)",80,D14="Stroški nakupa zemljišč",65)</f>
        <v>#N/A</v>
      </c>
      <c r="O14" s="49" t="e">
        <f t="shared" si="0"/>
        <v>#N/A</v>
      </c>
      <c r="P14" s="49" t="e">
        <f t="shared" si="1"/>
        <v>#N/A</v>
      </c>
      <c r="Q14" s="82">
        <f t="shared" si="2"/>
        <v>0</v>
      </c>
      <c r="R14" s="82" t="e">
        <f t="shared" si="3"/>
        <v>#N/A</v>
      </c>
      <c r="S14" s="82" t="e">
        <f t="shared" si="4"/>
        <v>#N/A</v>
      </c>
      <c r="T14" s="27"/>
    </row>
    <row r="15" spans="1:20">
      <c r="A15" s="47" t="s">
        <v>9</v>
      </c>
      <c r="B15" s="48"/>
      <c r="C15" s="11"/>
      <c r="D15" s="12"/>
      <c r="E15" s="80"/>
      <c r="F15" s="25"/>
      <c r="G15" s="25"/>
      <c r="H15" s="25"/>
      <c r="I15" s="49">
        <f t="shared" si="5"/>
        <v>0</v>
      </c>
      <c r="J15" s="50"/>
      <c r="K15" s="49">
        <f t="shared" si="6"/>
        <v>0</v>
      </c>
      <c r="L15" s="49">
        <f t="shared" si="7"/>
        <v>0</v>
      </c>
      <c r="M15" s="11"/>
      <c r="N15" s="51" t="e" cm="1">
        <f t="array" ref="N15">_xlfn.IFS(D15="Stroški nakupa nepremičnin",65,D15="Stroški gradnje nepremičnin",65,D15="Stroški opreme in drugih opredmetenih sredstev",80,D15="Stroški nakupa kmetijske mehanizacije",65,D15="Stroški neopredmetenih sredstev",80,D15="Stroški storitev zunanjih izvajalcev (vključno s komuniciranjem)",80,D15="Stroški nakupa zemljišč",65)</f>
        <v>#N/A</v>
      </c>
      <c r="O15" s="49" t="e">
        <f t="shared" si="0"/>
        <v>#N/A</v>
      </c>
      <c r="P15" s="49" t="e">
        <f t="shared" si="1"/>
        <v>#N/A</v>
      </c>
      <c r="Q15" s="82">
        <f t="shared" si="2"/>
        <v>0</v>
      </c>
      <c r="R15" s="82" t="e">
        <f t="shared" si="3"/>
        <v>#N/A</v>
      </c>
      <c r="S15" s="82" t="e">
        <f t="shared" si="4"/>
        <v>#N/A</v>
      </c>
      <c r="T15" s="27"/>
    </row>
    <row r="16" spans="1:20">
      <c r="A16" s="47" t="s">
        <v>9</v>
      </c>
      <c r="B16" s="48"/>
      <c r="C16" s="11"/>
      <c r="D16" s="12"/>
      <c r="E16" s="80"/>
      <c r="F16" s="25"/>
      <c r="G16" s="25"/>
      <c r="H16" s="25"/>
      <c r="I16" s="49">
        <f t="shared" si="5"/>
        <v>0</v>
      </c>
      <c r="J16" s="50"/>
      <c r="K16" s="49">
        <f t="shared" si="6"/>
        <v>0</v>
      </c>
      <c r="L16" s="49">
        <f t="shared" si="7"/>
        <v>0</v>
      </c>
      <c r="M16" s="11"/>
      <c r="N16" s="51" t="e" cm="1">
        <f t="array" ref="N16">_xlfn.IFS(D16="Stroški nakupa nepremičnin",65,D16="Stroški gradnje nepremičnin",65,D16="Stroški opreme in drugih opredmetenih sredstev",80,D16="Stroški nakupa kmetijske mehanizacije",65,D16="Stroški neopredmetenih sredstev",80,D16="Stroški storitev zunanjih izvajalcev (vključno s komuniciranjem)",80,D16="Stroški nakupa zemljišč",65)</f>
        <v>#N/A</v>
      </c>
      <c r="O16" s="49" t="e">
        <f t="shared" si="0"/>
        <v>#N/A</v>
      </c>
      <c r="P16" s="49" t="e">
        <f t="shared" si="1"/>
        <v>#N/A</v>
      </c>
      <c r="Q16" s="82">
        <f t="shared" si="2"/>
        <v>0</v>
      </c>
      <c r="R16" s="82" t="e">
        <f t="shared" si="3"/>
        <v>#N/A</v>
      </c>
      <c r="S16" s="82" t="e">
        <f t="shared" si="4"/>
        <v>#N/A</v>
      </c>
      <c r="T16" s="27"/>
    </row>
    <row r="17" spans="1:20">
      <c r="A17" s="47" t="s">
        <v>9</v>
      </c>
      <c r="B17" s="48"/>
      <c r="C17" s="11"/>
      <c r="D17" s="12"/>
      <c r="E17" s="80"/>
      <c r="F17" s="25"/>
      <c r="G17" s="25"/>
      <c r="H17" s="25"/>
      <c r="I17" s="49">
        <f t="shared" si="5"/>
        <v>0</v>
      </c>
      <c r="J17" s="50"/>
      <c r="K17" s="49">
        <f t="shared" si="6"/>
        <v>0</v>
      </c>
      <c r="L17" s="49">
        <f t="shared" si="7"/>
        <v>0</v>
      </c>
      <c r="M17" s="11"/>
      <c r="N17" s="51" t="e" cm="1">
        <f t="array" ref="N17">_xlfn.IFS(D17="Stroški nakupa nepremičnin",65,D17="Stroški gradnje nepremičnin",65,D17="Stroški opreme in drugih opredmetenih sredstev",80,D17="Stroški nakupa kmetijske mehanizacije",65,D17="Stroški neopredmetenih sredstev",80,D17="Stroški storitev zunanjih izvajalcev (vključno s komuniciranjem)",80,D17="Stroški nakupa zemljišč",65)</f>
        <v>#N/A</v>
      </c>
      <c r="O17" s="49" t="e">
        <f t="shared" si="0"/>
        <v>#N/A</v>
      </c>
      <c r="P17" s="49" t="e">
        <f t="shared" si="1"/>
        <v>#N/A</v>
      </c>
      <c r="Q17" s="82">
        <f t="shared" si="2"/>
        <v>0</v>
      </c>
      <c r="R17" s="82" t="e">
        <f t="shared" si="3"/>
        <v>#N/A</v>
      </c>
      <c r="S17" s="82" t="e">
        <f t="shared" si="4"/>
        <v>#N/A</v>
      </c>
      <c r="T17" s="27"/>
    </row>
    <row r="18" spans="1:20">
      <c r="A18" s="47" t="s">
        <v>9</v>
      </c>
      <c r="B18" s="48"/>
      <c r="C18" s="11"/>
      <c r="D18" s="12"/>
      <c r="E18" s="80"/>
      <c r="F18" s="25"/>
      <c r="G18" s="25"/>
      <c r="H18" s="25"/>
      <c r="I18" s="49">
        <f t="shared" si="5"/>
        <v>0</v>
      </c>
      <c r="J18" s="50"/>
      <c r="K18" s="49">
        <f t="shared" si="6"/>
        <v>0</v>
      </c>
      <c r="L18" s="49">
        <f t="shared" si="7"/>
        <v>0</v>
      </c>
      <c r="M18" s="11"/>
      <c r="N18" s="51" t="e" cm="1">
        <f t="array" ref="N18">_xlfn.IFS(D18="Stroški nakupa nepremičnin",65,D18="Stroški gradnje nepremičnin",65,D18="Stroški opreme in drugih opredmetenih sredstev",80,D18="Stroški nakupa kmetijske mehanizacije",65,D18="Stroški neopredmetenih sredstev",80,D18="Stroški storitev zunanjih izvajalcev (vključno s komuniciranjem)",80,D18="Stroški nakupa zemljišč",65)</f>
        <v>#N/A</v>
      </c>
      <c r="O18" s="49" t="e">
        <f t="shared" si="0"/>
        <v>#N/A</v>
      </c>
      <c r="P18" s="49" t="e">
        <f t="shared" si="1"/>
        <v>#N/A</v>
      </c>
      <c r="Q18" s="82">
        <f t="shared" si="2"/>
        <v>0</v>
      </c>
      <c r="R18" s="82" t="e">
        <f t="shared" si="3"/>
        <v>#N/A</v>
      </c>
      <c r="S18" s="82" t="e">
        <f t="shared" si="4"/>
        <v>#N/A</v>
      </c>
      <c r="T18" s="27"/>
    </row>
    <row r="19" spans="1:20">
      <c r="A19" s="47" t="s">
        <v>9</v>
      </c>
      <c r="B19" s="48"/>
      <c r="C19" s="11"/>
      <c r="D19" s="12"/>
      <c r="E19" s="80"/>
      <c r="F19" s="25"/>
      <c r="G19" s="25"/>
      <c r="H19" s="25"/>
      <c r="I19" s="49">
        <f t="shared" si="5"/>
        <v>0</v>
      </c>
      <c r="J19" s="50"/>
      <c r="K19" s="49">
        <f t="shared" si="6"/>
        <v>0</v>
      </c>
      <c r="L19" s="49">
        <f t="shared" si="7"/>
        <v>0</v>
      </c>
      <c r="M19" s="11"/>
      <c r="N19" s="51" t="e" cm="1">
        <f t="array" ref="N19">_xlfn.IFS(D19="Stroški nakupa nepremičnin",65,D19="Stroški gradnje nepremičnin",65,D19="Stroški opreme in drugih opredmetenih sredstev",80,D19="Stroški nakupa kmetijske mehanizacije",65,D19="Stroški neopredmetenih sredstev",80,D19="Stroški storitev zunanjih izvajalcev (vključno s komuniciranjem)",80,D19="Stroški nakupa zemljišč",65)</f>
        <v>#N/A</v>
      </c>
      <c r="O19" s="49" t="e">
        <f t="shared" si="0"/>
        <v>#N/A</v>
      </c>
      <c r="P19" s="49" t="e">
        <f t="shared" si="1"/>
        <v>#N/A</v>
      </c>
      <c r="Q19" s="82">
        <f t="shared" si="2"/>
        <v>0</v>
      </c>
      <c r="R19" s="82" t="e">
        <f t="shared" si="3"/>
        <v>#N/A</v>
      </c>
      <c r="S19" s="82" t="e">
        <f t="shared" si="4"/>
        <v>#N/A</v>
      </c>
      <c r="T19" s="27"/>
    </row>
    <row r="20" spans="1:20">
      <c r="A20" s="47" t="s">
        <v>9</v>
      </c>
      <c r="B20" s="48"/>
      <c r="C20" s="11"/>
      <c r="D20" s="12"/>
      <c r="E20" s="80"/>
      <c r="F20" s="25"/>
      <c r="G20" s="25"/>
      <c r="H20" s="25"/>
      <c r="I20" s="49">
        <f t="shared" si="5"/>
        <v>0</v>
      </c>
      <c r="J20" s="50"/>
      <c r="K20" s="49">
        <f t="shared" si="6"/>
        <v>0</v>
      </c>
      <c r="L20" s="49">
        <f t="shared" si="7"/>
        <v>0</v>
      </c>
      <c r="M20" s="11"/>
      <c r="N20" s="51" t="e" cm="1">
        <f t="array" ref="N20">_xlfn.IFS(D20="Stroški nakupa nepremičnin",65,D20="Stroški gradnje nepremičnin",65,D20="Stroški opreme in drugih opredmetenih sredstev",80,D20="Stroški nakupa kmetijske mehanizacije",65,D20="Stroški neopredmetenih sredstev",80,D20="Stroški storitev zunanjih izvajalcev (vključno s komuniciranjem)",80,D20="Stroški nakupa zemljišč",65)</f>
        <v>#N/A</v>
      </c>
      <c r="O20" s="49" t="e">
        <f t="shared" si="0"/>
        <v>#N/A</v>
      </c>
      <c r="P20" s="49" t="e">
        <f t="shared" si="1"/>
        <v>#N/A</v>
      </c>
      <c r="Q20" s="82">
        <f t="shared" si="2"/>
        <v>0</v>
      </c>
      <c r="R20" s="82" t="e">
        <f t="shared" si="3"/>
        <v>#N/A</v>
      </c>
      <c r="S20" s="82" t="e">
        <f t="shared" si="4"/>
        <v>#N/A</v>
      </c>
      <c r="T20" s="27"/>
    </row>
    <row r="21" spans="1:20">
      <c r="A21" s="47" t="s">
        <v>9</v>
      </c>
      <c r="B21" s="48"/>
      <c r="C21" s="11"/>
      <c r="D21" s="12"/>
      <c r="E21" s="80"/>
      <c r="F21" s="25"/>
      <c r="G21" s="25"/>
      <c r="H21" s="25"/>
      <c r="I21" s="49">
        <f t="shared" si="5"/>
        <v>0</v>
      </c>
      <c r="J21" s="50"/>
      <c r="K21" s="49">
        <f t="shared" si="6"/>
        <v>0</v>
      </c>
      <c r="L21" s="49">
        <f t="shared" si="7"/>
        <v>0</v>
      </c>
      <c r="M21" s="11"/>
      <c r="N21" s="51" t="e" cm="1">
        <f t="array" ref="N21">_xlfn.IFS(D21="Stroški nakupa nepremičnin",65,D21="Stroški gradnje nepremičnin",65,D21="Stroški opreme in drugih opredmetenih sredstev",80,D21="Stroški nakupa kmetijske mehanizacije",65,D21="Stroški neopredmetenih sredstev",80,D21="Stroški storitev zunanjih izvajalcev (vključno s komuniciranjem)",80,D21="Stroški nakupa zemljišč",65)</f>
        <v>#N/A</v>
      </c>
      <c r="O21" s="49" t="e">
        <f t="shared" si="0"/>
        <v>#N/A</v>
      </c>
      <c r="P21" s="49" t="e">
        <f t="shared" si="1"/>
        <v>#N/A</v>
      </c>
      <c r="Q21" s="82">
        <f t="shared" si="2"/>
        <v>0</v>
      </c>
      <c r="R21" s="82" t="e">
        <f t="shared" si="3"/>
        <v>#N/A</v>
      </c>
      <c r="S21" s="82" t="e">
        <f t="shared" si="4"/>
        <v>#N/A</v>
      </c>
      <c r="T21" s="27"/>
    </row>
    <row r="22" spans="1:20" ht="15" thickBot="1">
      <c r="A22" s="52" t="s">
        <v>9</v>
      </c>
      <c r="B22" s="48"/>
      <c r="C22" s="13"/>
      <c r="D22" s="24"/>
      <c r="E22" s="26"/>
      <c r="F22" s="26"/>
      <c r="G22" s="26"/>
      <c r="H22" s="26"/>
      <c r="I22" s="53">
        <f t="shared" si="5"/>
        <v>0</v>
      </c>
      <c r="J22" s="54"/>
      <c r="K22" s="53">
        <f t="shared" si="6"/>
        <v>0</v>
      </c>
      <c r="L22" s="53">
        <f t="shared" si="7"/>
        <v>0</v>
      </c>
      <c r="M22" s="13"/>
      <c r="N22" s="51" t="e" cm="1">
        <f t="array" ref="N22">_xlfn.IFS(D22="Stroški nakupa nepremičnin",65,D22="Stroški gradnje nepremičnin",65,D22="Stroški opreme in drugih opredmetenih sredstev",80,D22="Stroški nakupa kmetijske mehanizacije",65,D22="Stroški neopredmetenih sredstev",80,D22="Stroški storitev zunanjih izvajalcev (vključno s komuniciranjem)",80,D22="Stroški nakupa zemljišč",65)</f>
        <v>#N/A</v>
      </c>
      <c r="O22" s="53" t="e">
        <f t="shared" si="0"/>
        <v>#N/A</v>
      </c>
      <c r="P22" s="49" t="e">
        <f t="shared" si="1"/>
        <v>#N/A</v>
      </c>
      <c r="Q22" s="53">
        <f>M22*20%</f>
        <v>0</v>
      </c>
      <c r="R22" s="53" t="e">
        <f t="shared" si="3"/>
        <v>#N/A</v>
      </c>
      <c r="S22" s="53" t="e">
        <f t="shared" si="4"/>
        <v>#N/A</v>
      </c>
      <c r="T22" s="36"/>
    </row>
    <row r="23" spans="1:20" ht="15" thickTop="1">
      <c r="A23" s="55" t="s">
        <v>10</v>
      </c>
      <c r="B23" s="48"/>
      <c r="C23" s="11"/>
      <c r="D23" s="12"/>
      <c r="E23" s="25"/>
      <c r="F23" s="25"/>
      <c r="G23" s="25"/>
      <c r="H23" s="25"/>
      <c r="I23" s="49">
        <f>G23*H23</f>
        <v>0</v>
      </c>
      <c r="J23" s="50"/>
      <c r="K23" s="49">
        <f>+J23*I23</f>
        <v>0</v>
      </c>
      <c r="L23" s="49">
        <f>I23+K23</f>
        <v>0</v>
      </c>
      <c r="M23" s="11"/>
      <c r="N23" s="51" t="e" cm="1">
        <f t="array" ref="N23">_xlfn.IFS(D23="Stroški nakupa nepremičnin",65,D23="Stroški gradnje nepremičnin",65,D23="Stroški opreme in drugih opredmetenih sredstev",80,D23="Stroški nakupa kmetijske mehanizacije",65,D23="Stroški neopredmetenih sredstev",80,D23="Stroški storitev zunanjih izvajalcev (vključno s komuniciranjem)",80,D23="Stroški nakupa zemljišč",65)</f>
        <v>#N/A</v>
      </c>
      <c r="O23" s="49" t="e">
        <f>(M23*N23)/100</f>
        <v>#N/A</v>
      </c>
      <c r="P23" s="49" t="e">
        <f t="shared" si="1"/>
        <v>#N/A</v>
      </c>
      <c r="Q23" s="82">
        <f>M23*20%</f>
        <v>0</v>
      </c>
      <c r="R23" s="82" t="e">
        <f t="shared" si="3"/>
        <v>#N/A</v>
      </c>
      <c r="S23" s="82" t="e">
        <f t="shared" si="4"/>
        <v>#N/A</v>
      </c>
      <c r="T23" s="35"/>
    </row>
    <row r="24" spans="1:20">
      <c r="A24" s="56" t="s">
        <v>10</v>
      </c>
      <c r="B24" s="48"/>
      <c r="C24" s="11"/>
      <c r="D24" s="12"/>
      <c r="E24" s="25"/>
      <c r="F24" s="25"/>
      <c r="G24" s="25"/>
      <c r="H24" s="25"/>
      <c r="I24" s="49">
        <f t="shared" si="5"/>
        <v>0</v>
      </c>
      <c r="J24" s="50"/>
      <c r="K24" s="49">
        <f t="shared" si="6"/>
        <v>0</v>
      </c>
      <c r="L24" s="49">
        <f t="shared" si="7"/>
        <v>0</v>
      </c>
      <c r="M24" s="11"/>
      <c r="N24" s="51" t="e" cm="1">
        <f t="array" ref="N24">_xlfn.IFS(D24="Stroški nakupa nepremičnin",65,D24="Stroški gradnje nepremičnin",65,D24="Stroški opreme in drugih opredmetenih sredstev",80,D24="Stroški nakupa kmetijske mehanizacije",65,D24="Stroški neopredmetenih sredstev",80,D24="Stroški storitev zunanjih izvajalcev (vključno s komuniciranjem)",80,D24="Stroški nakupa zemljišč",65)</f>
        <v>#N/A</v>
      </c>
      <c r="O24" s="49" t="e">
        <f t="shared" si="0"/>
        <v>#N/A</v>
      </c>
      <c r="P24" s="49" t="e">
        <f t="shared" si="1"/>
        <v>#N/A</v>
      </c>
      <c r="Q24" s="82">
        <f t="shared" si="2"/>
        <v>0</v>
      </c>
      <c r="R24" s="82" t="e">
        <f t="shared" si="3"/>
        <v>#N/A</v>
      </c>
      <c r="S24" s="82" t="e">
        <f t="shared" si="4"/>
        <v>#N/A</v>
      </c>
      <c r="T24" s="27"/>
    </row>
    <row r="25" spans="1:20">
      <c r="A25" s="56" t="s">
        <v>10</v>
      </c>
      <c r="B25" s="48"/>
      <c r="C25" s="11"/>
      <c r="D25" s="12"/>
      <c r="E25" s="25"/>
      <c r="F25" s="25"/>
      <c r="G25" s="25"/>
      <c r="H25" s="25"/>
      <c r="I25" s="49">
        <f t="shared" si="5"/>
        <v>0</v>
      </c>
      <c r="J25" s="50"/>
      <c r="K25" s="49">
        <f t="shared" si="6"/>
        <v>0</v>
      </c>
      <c r="L25" s="49">
        <f t="shared" si="7"/>
        <v>0</v>
      </c>
      <c r="M25" s="11"/>
      <c r="N25" s="51" t="e" cm="1">
        <f t="array" ref="N25">_xlfn.IFS(D25="Stroški nakupa nepremičnin",65,D25="Stroški gradnje nepremičnin",65,D25="Stroški opreme in drugih opredmetenih sredstev",80,D25="Stroški nakupa kmetijske mehanizacije",65,D25="Stroški neopredmetenih sredstev",80,D25="Stroški storitev zunanjih izvajalcev (vključno s komuniciranjem)",80,D25="Stroški nakupa zemljišč",65)</f>
        <v>#N/A</v>
      </c>
      <c r="O25" s="49" t="e">
        <f t="shared" si="0"/>
        <v>#N/A</v>
      </c>
      <c r="P25" s="49" t="e">
        <f t="shared" si="1"/>
        <v>#N/A</v>
      </c>
      <c r="Q25" s="82">
        <f t="shared" si="2"/>
        <v>0</v>
      </c>
      <c r="R25" s="82" t="e">
        <f t="shared" si="3"/>
        <v>#N/A</v>
      </c>
      <c r="S25" s="82" t="e">
        <f t="shared" si="4"/>
        <v>#N/A</v>
      </c>
      <c r="T25" s="27"/>
    </row>
    <row r="26" spans="1:20">
      <c r="A26" s="56" t="s">
        <v>10</v>
      </c>
      <c r="B26" s="48"/>
      <c r="C26" s="11"/>
      <c r="D26" s="12"/>
      <c r="E26" s="25"/>
      <c r="F26" s="25"/>
      <c r="G26" s="25"/>
      <c r="H26" s="25"/>
      <c r="I26" s="49">
        <f t="shared" si="5"/>
        <v>0</v>
      </c>
      <c r="J26" s="50"/>
      <c r="K26" s="49">
        <f t="shared" si="6"/>
        <v>0</v>
      </c>
      <c r="L26" s="49">
        <f t="shared" si="7"/>
        <v>0</v>
      </c>
      <c r="M26" s="11"/>
      <c r="N26" s="51" t="e" cm="1">
        <f t="array" ref="N26">_xlfn.IFS(D26="Stroški nakupa nepremičnin",65,D26="Stroški gradnje nepremičnin",65,D26="Stroški opreme in drugih opredmetenih sredstev",80,D26="Stroški nakupa kmetijske mehanizacije",65,D26="Stroški neopredmetenih sredstev",80,D26="Stroški storitev zunanjih izvajalcev (vključno s komuniciranjem)",80,D26="Stroški nakupa zemljišč",65)</f>
        <v>#N/A</v>
      </c>
      <c r="O26" s="49" t="e">
        <f t="shared" si="0"/>
        <v>#N/A</v>
      </c>
      <c r="P26" s="49" t="e">
        <f t="shared" si="1"/>
        <v>#N/A</v>
      </c>
      <c r="Q26" s="82">
        <f t="shared" si="2"/>
        <v>0</v>
      </c>
      <c r="R26" s="82" t="e">
        <f t="shared" si="3"/>
        <v>#N/A</v>
      </c>
      <c r="S26" s="82" t="e">
        <f t="shared" si="4"/>
        <v>#N/A</v>
      </c>
      <c r="T26" s="27"/>
    </row>
    <row r="27" spans="1:20">
      <c r="A27" s="56" t="s">
        <v>10</v>
      </c>
      <c r="B27" s="48"/>
      <c r="C27" s="11"/>
      <c r="D27" s="12"/>
      <c r="E27" s="25"/>
      <c r="F27" s="25"/>
      <c r="G27" s="25"/>
      <c r="H27" s="25"/>
      <c r="I27" s="49">
        <f t="shared" si="5"/>
        <v>0</v>
      </c>
      <c r="J27" s="50"/>
      <c r="K27" s="49">
        <f t="shared" si="6"/>
        <v>0</v>
      </c>
      <c r="L27" s="49">
        <f t="shared" si="7"/>
        <v>0</v>
      </c>
      <c r="M27" s="11"/>
      <c r="N27" s="51" t="e" cm="1">
        <f t="array" ref="N27">_xlfn.IFS(D27="Stroški nakupa nepremičnin",65,D27="Stroški gradnje nepremičnin",65,D27="Stroški opreme in drugih opredmetenih sredstev",80,D27="Stroški nakupa kmetijske mehanizacije",65,D27="Stroški neopredmetenih sredstev",80,D27="Stroški storitev zunanjih izvajalcev (vključno s komuniciranjem)",80,D27="Stroški nakupa zemljišč",65)</f>
        <v>#N/A</v>
      </c>
      <c r="O27" s="49" t="e">
        <f t="shared" si="0"/>
        <v>#N/A</v>
      </c>
      <c r="P27" s="49" t="e">
        <f t="shared" si="1"/>
        <v>#N/A</v>
      </c>
      <c r="Q27" s="82">
        <f t="shared" si="2"/>
        <v>0</v>
      </c>
      <c r="R27" s="82" t="e">
        <f t="shared" si="3"/>
        <v>#N/A</v>
      </c>
      <c r="S27" s="82" t="e">
        <f t="shared" si="4"/>
        <v>#N/A</v>
      </c>
      <c r="T27" s="27"/>
    </row>
    <row r="28" spans="1:20">
      <c r="A28" s="56" t="s">
        <v>10</v>
      </c>
      <c r="B28" s="48"/>
      <c r="C28" s="11"/>
      <c r="D28" s="12"/>
      <c r="E28" s="25"/>
      <c r="F28" s="25"/>
      <c r="G28" s="25"/>
      <c r="H28" s="25"/>
      <c r="I28" s="49">
        <f t="shared" si="5"/>
        <v>0</v>
      </c>
      <c r="J28" s="50"/>
      <c r="K28" s="49">
        <f t="shared" si="6"/>
        <v>0</v>
      </c>
      <c r="L28" s="49">
        <f t="shared" si="7"/>
        <v>0</v>
      </c>
      <c r="M28" s="11"/>
      <c r="N28" s="51" t="e" cm="1">
        <f t="array" ref="N28">_xlfn.IFS(D28="Stroški nakupa nepremičnin",65,D28="Stroški gradnje nepremičnin",65,D28="Stroški opreme in drugih opredmetenih sredstev",80,D28="Stroški nakupa kmetijske mehanizacije",65,D28="Stroški neopredmetenih sredstev",80,D28="Stroški storitev zunanjih izvajalcev (vključno s komuniciranjem)",80,D28="Stroški nakupa zemljišč",65)</f>
        <v>#N/A</v>
      </c>
      <c r="O28" s="49" t="e">
        <f t="shared" si="0"/>
        <v>#N/A</v>
      </c>
      <c r="P28" s="49" t="e">
        <f t="shared" si="1"/>
        <v>#N/A</v>
      </c>
      <c r="Q28" s="82">
        <f t="shared" si="2"/>
        <v>0</v>
      </c>
      <c r="R28" s="82" t="e">
        <f t="shared" si="3"/>
        <v>#N/A</v>
      </c>
      <c r="S28" s="82" t="e">
        <f t="shared" si="4"/>
        <v>#N/A</v>
      </c>
      <c r="T28" s="27"/>
    </row>
    <row r="29" spans="1:20">
      <c r="A29" s="56" t="s">
        <v>10</v>
      </c>
      <c r="B29" s="48"/>
      <c r="C29" s="11"/>
      <c r="D29" s="12"/>
      <c r="E29" s="25"/>
      <c r="F29" s="25"/>
      <c r="G29" s="25"/>
      <c r="H29" s="25"/>
      <c r="I29" s="49">
        <f t="shared" si="5"/>
        <v>0</v>
      </c>
      <c r="J29" s="50"/>
      <c r="K29" s="49">
        <f t="shared" si="6"/>
        <v>0</v>
      </c>
      <c r="L29" s="49">
        <f t="shared" si="7"/>
        <v>0</v>
      </c>
      <c r="M29" s="11"/>
      <c r="N29" s="51" t="e" cm="1">
        <f t="array" ref="N29">_xlfn.IFS(D29="Stroški nakupa nepremičnin",65,D29="Stroški gradnje nepremičnin",65,D29="Stroški opreme in drugih opredmetenih sredstev",80,D29="Stroški nakupa kmetijske mehanizacije",65,D29="Stroški neopredmetenih sredstev",80,D29="Stroški storitev zunanjih izvajalcev (vključno s komuniciranjem)",80,D29="Stroški nakupa zemljišč",65)</f>
        <v>#N/A</v>
      </c>
      <c r="O29" s="49" t="e">
        <f t="shared" si="0"/>
        <v>#N/A</v>
      </c>
      <c r="P29" s="49" t="e">
        <f t="shared" si="1"/>
        <v>#N/A</v>
      </c>
      <c r="Q29" s="82">
        <f t="shared" si="2"/>
        <v>0</v>
      </c>
      <c r="R29" s="82" t="e">
        <f t="shared" si="3"/>
        <v>#N/A</v>
      </c>
      <c r="S29" s="82" t="e">
        <f t="shared" si="4"/>
        <v>#N/A</v>
      </c>
      <c r="T29" s="27"/>
    </row>
    <row r="30" spans="1:20">
      <c r="A30" s="56" t="s">
        <v>10</v>
      </c>
      <c r="B30" s="48"/>
      <c r="C30" s="11"/>
      <c r="D30" s="12"/>
      <c r="E30" s="25"/>
      <c r="F30" s="25"/>
      <c r="G30" s="25"/>
      <c r="H30" s="25"/>
      <c r="I30" s="49">
        <f t="shared" si="5"/>
        <v>0</v>
      </c>
      <c r="J30" s="50"/>
      <c r="K30" s="49">
        <f t="shared" si="6"/>
        <v>0</v>
      </c>
      <c r="L30" s="49">
        <f t="shared" si="7"/>
        <v>0</v>
      </c>
      <c r="M30" s="11"/>
      <c r="N30" s="51" t="e" cm="1">
        <f t="array" ref="N30">_xlfn.IFS(D30="Stroški nakupa nepremičnin",65,D30="Stroški gradnje nepremičnin",65,D30="Stroški opreme in drugih opredmetenih sredstev",80,D30="Stroški nakupa kmetijske mehanizacije",65,D30="Stroški neopredmetenih sredstev",80,D30="Stroški storitev zunanjih izvajalcev (vključno s komuniciranjem)",80,D30="Stroški nakupa zemljišč",65)</f>
        <v>#N/A</v>
      </c>
      <c r="O30" s="49" t="e">
        <f t="shared" si="0"/>
        <v>#N/A</v>
      </c>
      <c r="P30" s="49" t="e">
        <f t="shared" si="1"/>
        <v>#N/A</v>
      </c>
      <c r="Q30" s="82">
        <f t="shared" si="2"/>
        <v>0</v>
      </c>
      <c r="R30" s="82" t="e">
        <f t="shared" si="3"/>
        <v>#N/A</v>
      </c>
      <c r="S30" s="82" t="e">
        <f t="shared" si="4"/>
        <v>#N/A</v>
      </c>
      <c r="T30" s="27"/>
    </row>
    <row r="31" spans="1:20">
      <c r="A31" s="56" t="s">
        <v>10</v>
      </c>
      <c r="B31" s="48"/>
      <c r="C31" s="11"/>
      <c r="D31" s="12"/>
      <c r="E31" s="25"/>
      <c r="F31" s="25"/>
      <c r="G31" s="25"/>
      <c r="H31" s="25"/>
      <c r="I31" s="49">
        <f t="shared" si="5"/>
        <v>0</v>
      </c>
      <c r="J31" s="50"/>
      <c r="K31" s="49">
        <f t="shared" si="6"/>
        <v>0</v>
      </c>
      <c r="L31" s="49">
        <f t="shared" si="7"/>
        <v>0</v>
      </c>
      <c r="M31" s="11"/>
      <c r="N31" s="51" t="e" cm="1">
        <f t="array" ref="N31">_xlfn.IFS(D31="Stroški nakupa nepremičnin",65,D31="Stroški gradnje nepremičnin",65,D31="Stroški opreme in drugih opredmetenih sredstev",80,D31="Stroški nakupa kmetijske mehanizacije",65,D31="Stroški neopredmetenih sredstev",80,D31="Stroški storitev zunanjih izvajalcev (vključno s komuniciranjem)",80,D31="Stroški nakupa zemljišč",65)</f>
        <v>#N/A</v>
      </c>
      <c r="O31" s="49" t="e">
        <f t="shared" si="0"/>
        <v>#N/A</v>
      </c>
      <c r="P31" s="49" t="e">
        <f t="shared" si="1"/>
        <v>#N/A</v>
      </c>
      <c r="Q31" s="82">
        <f t="shared" si="2"/>
        <v>0</v>
      </c>
      <c r="R31" s="82" t="e">
        <f t="shared" si="3"/>
        <v>#N/A</v>
      </c>
      <c r="S31" s="82" t="e">
        <f t="shared" si="4"/>
        <v>#N/A</v>
      </c>
      <c r="T31" s="27"/>
    </row>
    <row r="32" spans="1:20">
      <c r="A32" s="56" t="s">
        <v>10</v>
      </c>
      <c r="B32" s="48"/>
      <c r="C32" s="11"/>
      <c r="D32" s="12"/>
      <c r="E32" s="25"/>
      <c r="F32" s="25"/>
      <c r="G32" s="25"/>
      <c r="H32" s="25"/>
      <c r="I32" s="49">
        <f t="shared" si="5"/>
        <v>0</v>
      </c>
      <c r="J32" s="50"/>
      <c r="K32" s="49">
        <f t="shared" si="6"/>
        <v>0</v>
      </c>
      <c r="L32" s="49">
        <f t="shared" si="7"/>
        <v>0</v>
      </c>
      <c r="M32" s="11"/>
      <c r="N32" s="51" t="e" cm="1">
        <f t="array" ref="N32">_xlfn.IFS(D32="Stroški nakupa nepremičnin",65,D32="Stroški gradnje nepremičnin",65,D32="Stroški opreme in drugih opredmetenih sredstev",80,D32="Stroški nakupa kmetijske mehanizacije",65,D32="Stroški neopredmetenih sredstev",80,D32="Stroški storitev zunanjih izvajalcev (vključno s komuniciranjem)",80,D32="Stroški nakupa zemljišč",65)</f>
        <v>#N/A</v>
      </c>
      <c r="O32" s="49" t="e">
        <f t="shared" si="0"/>
        <v>#N/A</v>
      </c>
      <c r="P32" s="49" t="e">
        <f t="shared" si="1"/>
        <v>#N/A</v>
      </c>
      <c r="Q32" s="82">
        <f t="shared" si="2"/>
        <v>0</v>
      </c>
      <c r="R32" s="82" t="e">
        <f t="shared" si="3"/>
        <v>#N/A</v>
      </c>
      <c r="S32" s="82" t="e">
        <f t="shared" si="4"/>
        <v>#N/A</v>
      </c>
      <c r="T32" s="27"/>
    </row>
    <row r="33" spans="1:20">
      <c r="A33" s="56" t="s">
        <v>10</v>
      </c>
      <c r="B33" s="48"/>
      <c r="C33" s="11"/>
      <c r="D33" s="12"/>
      <c r="E33" s="25"/>
      <c r="F33" s="25"/>
      <c r="G33" s="25"/>
      <c r="H33" s="25"/>
      <c r="I33" s="49">
        <f t="shared" si="5"/>
        <v>0</v>
      </c>
      <c r="J33" s="50"/>
      <c r="K33" s="49">
        <f t="shared" si="6"/>
        <v>0</v>
      </c>
      <c r="L33" s="49">
        <f t="shared" si="7"/>
        <v>0</v>
      </c>
      <c r="M33" s="11"/>
      <c r="N33" s="51" t="e" cm="1">
        <f t="array" ref="N33">_xlfn.IFS(D33="Stroški nakupa nepremičnin",65,D33="Stroški gradnje nepremičnin",65,D33="Stroški opreme in drugih opredmetenih sredstev",80,D33="Stroški nakupa kmetijske mehanizacije",65,D33="Stroški neopredmetenih sredstev",80,D33="Stroški storitev zunanjih izvajalcev (vključno s komuniciranjem)",80,D33="Stroški nakupa zemljišč",65)</f>
        <v>#N/A</v>
      </c>
      <c r="O33" s="49" t="e">
        <f t="shared" si="0"/>
        <v>#N/A</v>
      </c>
      <c r="P33" s="49" t="e">
        <f t="shared" si="1"/>
        <v>#N/A</v>
      </c>
      <c r="Q33" s="82">
        <f t="shared" si="2"/>
        <v>0</v>
      </c>
      <c r="R33" s="82" t="e">
        <f t="shared" si="3"/>
        <v>#N/A</v>
      </c>
      <c r="S33" s="82" t="e">
        <f t="shared" si="4"/>
        <v>#N/A</v>
      </c>
      <c r="T33" s="27"/>
    </row>
    <row r="34" spans="1:20">
      <c r="A34" s="56" t="s">
        <v>10</v>
      </c>
      <c r="B34" s="48"/>
      <c r="C34" s="11"/>
      <c r="D34" s="12"/>
      <c r="E34" s="25"/>
      <c r="F34" s="25"/>
      <c r="G34" s="25"/>
      <c r="H34" s="25"/>
      <c r="I34" s="49">
        <f t="shared" si="5"/>
        <v>0</v>
      </c>
      <c r="J34" s="50"/>
      <c r="K34" s="49">
        <f t="shared" si="6"/>
        <v>0</v>
      </c>
      <c r="L34" s="49">
        <f t="shared" si="7"/>
        <v>0</v>
      </c>
      <c r="M34" s="11"/>
      <c r="N34" s="51" t="e" cm="1">
        <f t="array" ref="N34">_xlfn.IFS(D34="Stroški nakupa nepremičnin",65,D34="Stroški gradnje nepremičnin",65,D34="Stroški opreme in drugih opredmetenih sredstev",80,D34="Stroški nakupa kmetijske mehanizacije",65,D34="Stroški neopredmetenih sredstev",80,D34="Stroški storitev zunanjih izvajalcev (vključno s komuniciranjem)",80,D34="Stroški nakupa zemljišč",65)</f>
        <v>#N/A</v>
      </c>
      <c r="O34" s="49" t="e">
        <f t="shared" si="0"/>
        <v>#N/A</v>
      </c>
      <c r="P34" s="49" t="e">
        <f t="shared" si="1"/>
        <v>#N/A</v>
      </c>
      <c r="Q34" s="82">
        <f t="shared" si="2"/>
        <v>0</v>
      </c>
      <c r="R34" s="82" t="e">
        <f t="shared" si="3"/>
        <v>#N/A</v>
      </c>
      <c r="S34" s="82" t="e">
        <f t="shared" si="4"/>
        <v>#N/A</v>
      </c>
      <c r="T34" s="27"/>
    </row>
    <row r="35" spans="1:20">
      <c r="A35" s="56" t="s">
        <v>10</v>
      </c>
      <c r="B35" s="48"/>
      <c r="C35" s="11"/>
      <c r="D35" s="12"/>
      <c r="E35" s="25"/>
      <c r="F35" s="25"/>
      <c r="G35" s="25"/>
      <c r="H35" s="25"/>
      <c r="I35" s="49">
        <f t="shared" si="5"/>
        <v>0</v>
      </c>
      <c r="J35" s="50"/>
      <c r="K35" s="49">
        <f t="shared" si="6"/>
        <v>0</v>
      </c>
      <c r="L35" s="49">
        <f t="shared" si="7"/>
        <v>0</v>
      </c>
      <c r="M35" s="11"/>
      <c r="N35" s="51" t="e" cm="1">
        <f t="array" ref="N35">_xlfn.IFS(D35="Stroški nakupa nepremičnin",65,D35="Stroški gradnje nepremičnin",65,D35="Stroški opreme in drugih opredmetenih sredstev",80,D35="Stroški nakupa kmetijske mehanizacije",65,D35="Stroški neopredmetenih sredstev",80,D35="Stroški storitev zunanjih izvajalcev (vključno s komuniciranjem)",80,D35="Stroški nakupa zemljišč",65)</f>
        <v>#N/A</v>
      </c>
      <c r="O35" s="49" t="e">
        <f t="shared" si="0"/>
        <v>#N/A</v>
      </c>
      <c r="P35" s="49" t="e">
        <f t="shared" si="1"/>
        <v>#N/A</v>
      </c>
      <c r="Q35" s="82">
        <f t="shared" si="2"/>
        <v>0</v>
      </c>
      <c r="R35" s="82" t="e">
        <f t="shared" si="3"/>
        <v>#N/A</v>
      </c>
      <c r="S35" s="82" t="e">
        <f t="shared" si="4"/>
        <v>#N/A</v>
      </c>
      <c r="T35" s="27"/>
    </row>
    <row r="36" spans="1:20">
      <c r="A36" s="56" t="s">
        <v>10</v>
      </c>
      <c r="B36" s="48"/>
      <c r="C36" s="11"/>
      <c r="D36" s="12"/>
      <c r="E36" s="25"/>
      <c r="F36" s="25"/>
      <c r="G36" s="25"/>
      <c r="H36" s="25"/>
      <c r="I36" s="49">
        <f t="shared" si="5"/>
        <v>0</v>
      </c>
      <c r="J36" s="50"/>
      <c r="K36" s="49">
        <f t="shared" si="6"/>
        <v>0</v>
      </c>
      <c r="L36" s="49">
        <f t="shared" si="7"/>
        <v>0</v>
      </c>
      <c r="M36" s="11"/>
      <c r="N36" s="51" t="e" cm="1">
        <f t="array" ref="N36">_xlfn.IFS(D36="Stroški nakupa nepremičnin",65,D36="Stroški gradnje nepremičnin",65,D36="Stroški opreme in drugih opredmetenih sredstev",80,D36="Stroški nakupa kmetijske mehanizacije",65,D36="Stroški neopredmetenih sredstev",80,D36="Stroški storitev zunanjih izvajalcev (vključno s komuniciranjem)",80,D36="Stroški nakupa zemljišč",65)</f>
        <v>#N/A</v>
      </c>
      <c r="O36" s="49" t="e">
        <f t="shared" si="0"/>
        <v>#N/A</v>
      </c>
      <c r="P36" s="49" t="e">
        <f t="shared" si="1"/>
        <v>#N/A</v>
      </c>
      <c r="Q36" s="82">
        <f t="shared" si="2"/>
        <v>0</v>
      </c>
      <c r="R36" s="82" t="e">
        <f t="shared" si="3"/>
        <v>#N/A</v>
      </c>
      <c r="S36" s="82" t="e">
        <f t="shared" si="4"/>
        <v>#N/A</v>
      </c>
      <c r="T36" s="27"/>
    </row>
    <row r="37" spans="1:20">
      <c r="A37" s="56" t="s">
        <v>10</v>
      </c>
      <c r="B37" s="48"/>
      <c r="C37" s="11"/>
      <c r="D37" s="12"/>
      <c r="E37" s="25"/>
      <c r="F37" s="25"/>
      <c r="G37" s="25"/>
      <c r="H37" s="25"/>
      <c r="I37" s="49">
        <f t="shared" si="5"/>
        <v>0</v>
      </c>
      <c r="J37" s="50"/>
      <c r="K37" s="49">
        <f t="shared" si="6"/>
        <v>0</v>
      </c>
      <c r="L37" s="49">
        <f t="shared" si="7"/>
        <v>0</v>
      </c>
      <c r="M37" s="11"/>
      <c r="N37" s="51" t="e" cm="1">
        <f t="array" ref="N37">_xlfn.IFS(D37="Stroški nakupa nepremičnin",65,D37="Stroški gradnje nepremičnin",65,D37="Stroški opreme in drugih opredmetenih sredstev",80,D37="Stroški nakupa kmetijske mehanizacije",65,D37="Stroški neopredmetenih sredstev",80,D37="Stroški storitev zunanjih izvajalcev (vključno s komuniciranjem)",80,D37="Stroški nakupa zemljišč",65)</f>
        <v>#N/A</v>
      </c>
      <c r="O37" s="49" t="e">
        <f t="shared" si="0"/>
        <v>#N/A</v>
      </c>
      <c r="P37" s="49" t="e">
        <f t="shared" si="1"/>
        <v>#N/A</v>
      </c>
      <c r="Q37" s="82">
        <f t="shared" si="2"/>
        <v>0</v>
      </c>
      <c r="R37" s="82" t="e">
        <f t="shared" si="3"/>
        <v>#N/A</v>
      </c>
      <c r="S37" s="82" t="e">
        <f t="shared" si="4"/>
        <v>#N/A</v>
      </c>
      <c r="T37" s="27"/>
    </row>
    <row r="38" spans="1:20" ht="15" thickBot="1">
      <c r="A38" s="57" t="s">
        <v>10</v>
      </c>
      <c r="B38" s="48"/>
      <c r="C38" s="13"/>
      <c r="D38" s="24"/>
      <c r="E38" s="26"/>
      <c r="F38" s="26"/>
      <c r="G38" s="26"/>
      <c r="H38" s="26"/>
      <c r="I38" s="53">
        <f t="shared" si="5"/>
        <v>0</v>
      </c>
      <c r="J38" s="54"/>
      <c r="K38" s="53">
        <f t="shared" si="6"/>
        <v>0</v>
      </c>
      <c r="L38" s="53">
        <f t="shared" si="7"/>
        <v>0</v>
      </c>
      <c r="M38" s="13"/>
      <c r="N38" s="51" t="e" cm="1">
        <f t="array" ref="N38">_xlfn.IFS(D38="Stroški nakupa nepremičnin",65,D38="Stroški gradnje nepremičnin",65,D38="Stroški opreme in drugih opredmetenih sredstev",80,D38="Stroški nakupa kmetijske mehanizacije",65,D38="Stroški neopredmetenih sredstev",80,D38="Stroški storitev zunanjih izvajalcev (vključno s komuniciranjem)",80,D38="Stroški nakupa zemljišč",65)</f>
        <v>#N/A</v>
      </c>
      <c r="O38" s="53" t="e">
        <f t="shared" si="0"/>
        <v>#N/A</v>
      </c>
      <c r="P38" s="49" t="e">
        <f t="shared" si="1"/>
        <v>#N/A</v>
      </c>
      <c r="Q38" s="53">
        <f>M38*20%</f>
        <v>0</v>
      </c>
      <c r="R38" s="53" t="e">
        <f>(Q38*N38)/100</f>
        <v>#N/A</v>
      </c>
      <c r="S38" s="53" t="e">
        <f>O38+R38</f>
        <v>#N/A</v>
      </c>
      <c r="T38" s="36"/>
    </row>
    <row r="39" spans="1:20" s="59" customFormat="1" ht="23.25" customHeight="1" thickTop="1" thickBot="1">
      <c r="A39" s="116"/>
      <c r="B39" s="117"/>
      <c r="C39" s="117"/>
      <c r="D39" s="117"/>
      <c r="E39" s="117"/>
      <c r="F39" s="117"/>
      <c r="G39" s="117"/>
      <c r="H39" s="117"/>
      <c r="I39" s="83"/>
      <c r="J39" s="83"/>
      <c r="K39" s="83"/>
      <c r="L39" s="83"/>
      <c r="M39" s="86"/>
      <c r="N39" s="83"/>
      <c r="O39" s="83"/>
      <c r="P39" s="83"/>
      <c r="Q39" s="83"/>
      <c r="R39" s="83"/>
      <c r="S39" s="83"/>
      <c r="T39" s="58"/>
    </row>
    <row r="40" spans="1:20" ht="21" customHeight="1">
      <c r="A40" s="114" t="s">
        <v>13</v>
      </c>
      <c r="B40" s="115"/>
      <c r="C40" s="115"/>
      <c r="D40" s="115"/>
      <c r="E40" s="115"/>
      <c r="F40" s="115"/>
      <c r="G40" s="115"/>
      <c r="H40" s="115"/>
      <c r="I40" s="90">
        <f>SUMIF(A7:A38,"FAZA 1",I7:I38)</f>
        <v>0</v>
      </c>
      <c r="J40" s="91" t="s">
        <v>26</v>
      </c>
      <c r="K40" s="90">
        <f>SUM(K7:K22)</f>
        <v>0</v>
      </c>
      <c r="L40" s="90">
        <f>SUM(L7:L22)</f>
        <v>0</v>
      </c>
      <c r="M40" s="90">
        <f>SUM(M7:M22)</f>
        <v>0</v>
      </c>
      <c r="N40" s="92" t="s">
        <v>26</v>
      </c>
      <c r="O40" s="90" t="e">
        <f>SUM(O7:O22)</f>
        <v>#N/A</v>
      </c>
      <c r="P40" s="90" t="e">
        <f>SUM(P7:P22)</f>
        <v>#N/A</v>
      </c>
      <c r="Q40" s="90">
        <f>SUM(Q7:Q22)</f>
        <v>0</v>
      </c>
      <c r="R40" s="90"/>
      <c r="S40" s="90" t="e">
        <f>SUM(S7:S22)</f>
        <v>#N/A</v>
      </c>
      <c r="T40" s="93"/>
    </row>
    <row r="41" spans="1:20" ht="21" customHeight="1">
      <c r="A41" s="144" t="s">
        <v>11</v>
      </c>
      <c r="B41" s="145"/>
      <c r="C41" s="145"/>
      <c r="D41" s="145"/>
      <c r="E41" s="145"/>
      <c r="F41" s="145"/>
      <c r="G41" s="145"/>
      <c r="H41" s="145"/>
      <c r="I41" s="87">
        <f>SUMIF(A7:A38,"FAZA 2",I7:I38)</f>
        <v>0</v>
      </c>
      <c r="J41" s="88" t="s">
        <v>26</v>
      </c>
      <c r="K41" s="87">
        <f>SUM(K23:K38)</f>
        <v>0</v>
      </c>
      <c r="L41" s="87">
        <f>SUM(L23:L38)</f>
        <v>0</v>
      </c>
      <c r="M41" s="87">
        <f>SUM(M23:M38)</f>
        <v>0</v>
      </c>
      <c r="N41" s="89" t="s">
        <v>26</v>
      </c>
      <c r="O41" s="87" t="e">
        <f>SUM(O23:O38)</f>
        <v>#N/A</v>
      </c>
      <c r="P41" s="87" t="e">
        <f>SUM(P23:P38)</f>
        <v>#N/A</v>
      </c>
      <c r="Q41" s="87">
        <f>SUM(Q23:Q38)</f>
        <v>0</v>
      </c>
      <c r="R41" s="87"/>
      <c r="S41" s="87" t="e">
        <f>SUM(S23:S38)</f>
        <v>#N/A</v>
      </c>
      <c r="T41" s="94"/>
    </row>
    <row r="42" spans="1:20" s="60" customFormat="1" ht="24.75" customHeight="1" thickBot="1">
      <c r="A42" s="125" t="s">
        <v>83</v>
      </c>
      <c r="B42" s="126"/>
      <c r="C42" s="126"/>
      <c r="D42" s="126"/>
      <c r="E42" s="126"/>
      <c r="F42" s="126"/>
      <c r="G42" s="126"/>
      <c r="H42" s="126"/>
      <c r="I42" s="95">
        <f>SUM(I40:I41)</f>
        <v>0</v>
      </c>
      <c r="J42" s="98" t="s">
        <v>26</v>
      </c>
      <c r="K42" s="95">
        <f>SUM(K40:K41)</f>
        <v>0</v>
      </c>
      <c r="L42" s="95">
        <f>SUM(L40:L41)</f>
        <v>0</v>
      </c>
      <c r="M42" s="95">
        <f>SUM(M40:M41)</f>
        <v>0</v>
      </c>
      <c r="N42" s="98" t="s">
        <v>26</v>
      </c>
      <c r="O42" s="99" t="e">
        <f>SUM(O40:O41)</f>
        <v>#N/A</v>
      </c>
      <c r="P42" s="99" t="e">
        <f>SUM(P40:P41)</f>
        <v>#N/A</v>
      </c>
      <c r="Q42" s="99">
        <f>SUM(Q40:Q41)</f>
        <v>0</v>
      </c>
      <c r="R42" s="99"/>
      <c r="S42" s="97" t="e">
        <f>SUM(S40:S41)</f>
        <v>#N/A</v>
      </c>
      <c r="T42" s="96"/>
    </row>
    <row r="43" spans="1:20" ht="20.25" customHeight="1">
      <c r="A43" s="65"/>
      <c r="B43" s="65"/>
      <c r="C43" s="65"/>
      <c r="K43" s="66"/>
    </row>
    <row r="44" spans="1:20" ht="17.25" customHeight="1">
      <c r="A44" s="143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61"/>
      <c r="Q44" s="61"/>
      <c r="R44" s="61"/>
      <c r="S44" s="61"/>
      <c r="T44" s="62"/>
    </row>
    <row r="45" spans="1:20" ht="17.25" customHeight="1">
      <c r="A45" s="131" t="s">
        <v>92</v>
      </c>
      <c r="B45" s="131"/>
      <c r="C45" s="131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63"/>
      <c r="Q45" s="63"/>
      <c r="R45" s="63"/>
      <c r="S45" s="63"/>
      <c r="T45" s="64"/>
    </row>
    <row r="46" spans="1:20" ht="31.5" customHeight="1">
      <c r="A46" s="122" t="s">
        <v>93</v>
      </c>
      <c r="B46" s="122"/>
      <c r="C46" s="122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38"/>
      <c r="Q46" s="38"/>
      <c r="R46" s="38"/>
      <c r="S46" s="38"/>
      <c r="T46" s="64"/>
    </row>
    <row r="47" spans="1:20" ht="33" customHeight="1">
      <c r="A47" s="124" t="s">
        <v>96</v>
      </c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39"/>
      <c r="Q47" s="39"/>
      <c r="R47" s="39"/>
      <c r="S47" s="39"/>
      <c r="T47" s="64"/>
    </row>
    <row r="48" spans="1:20" ht="20.25" customHeight="1">
      <c r="A48" s="65"/>
      <c r="B48" s="65"/>
      <c r="C48" s="65"/>
      <c r="K48" s="66"/>
    </row>
    <row r="49" spans="1:20" ht="20.25" customHeight="1" thickBot="1">
      <c r="A49" s="84" t="s">
        <v>68</v>
      </c>
      <c r="B49" s="65"/>
      <c r="C49" s="65"/>
      <c r="D49" s="67"/>
      <c r="E49" s="67"/>
      <c r="K49" s="66"/>
    </row>
    <row r="50" spans="1:20" ht="25.5" customHeight="1">
      <c r="A50" s="118" t="s">
        <v>66</v>
      </c>
      <c r="B50" s="119"/>
      <c r="C50" s="32" t="s">
        <v>65</v>
      </c>
      <c r="D50" s="85" t="s">
        <v>69</v>
      </c>
      <c r="G50" s="31" t="s">
        <v>34</v>
      </c>
      <c r="H50" s="68"/>
      <c r="I50" s="68"/>
      <c r="J50" s="68"/>
      <c r="K50" s="69"/>
      <c r="L50" s="68"/>
      <c r="M50" s="68"/>
      <c r="N50" s="68"/>
      <c r="O50" s="68"/>
      <c r="P50" s="70"/>
    </row>
    <row r="51" spans="1:20" ht="25.5" customHeight="1" thickBot="1">
      <c r="A51" s="120" t="s">
        <v>67</v>
      </c>
      <c r="B51" s="121"/>
      <c r="C51" s="33">
        <f>SUMIF(D7:D38,"Stroški nakupa zemljišč",M7:M38)</f>
        <v>0</v>
      </c>
      <c r="D51" s="34" t="e">
        <f>(C51/M42)*100</f>
        <v>#DIV/0!</v>
      </c>
      <c r="G51" s="30" t="s">
        <v>82</v>
      </c>
      <c r="H51" s="68"/>
      <c r="I51" s="68"/>
      <c r="J51" s="68"/>
      <c r="K51" s="69"/>
      <c r="L51" s="68"/>
      <c r="M51" s="71"/>
      <c r="N51" s="68"/>
      <c r="O51" s="68"/>
      <c r="P51" s="70"/>
    </row>
    <row r="52" spans="1:20" ht="25.5" customHeight="1">
      <c r="G52" s="30" t="s">
        <v>97</v>
      </c>
      <c r="H52" s="68"/>
      <c r="I52" s="68"/>
      <c r="J52" s="68"/>
      <c r="K52" s="69"/>
      <c r="L52" s="68"/>
      <c r="M52" s="71"/>
      <c r="N52" s="68"/>
      <c r="O52" s="68"/>
      <c r="P52" s="70"/>
    </row>
    <row r="53" spans="1:20" ht="25.5" customHeight="1"/>
    <row r="54" spans="1:20" ht="25.5" customHeight="1"/>
    <row r="55" spans="1:20" ht="25.5" customHeight="1"/>
    <row r="56" spans="1:20" ht="20.25" customHeight="1">
      <c r="A56" s="65"/>
      <c r="B56" s="65"/>
      <c r="C56" s="65"/>
      <c r="K56" s="66"/>
    </row>
    <row r="57" spans="1:20" ht="60" customHeight="1">
      <c r="A57" s="72"/>
      <c r="B57" s="113" t="s">
        <v>91</v>
      </c>
      <c r="C57" s="113"/>
      <c r="D57" s="113"/>
      <c r="E57" s="37"/>
      <c r="F57" s="73"/>
      <c r="G57" s="73"/>
      <c r="H57" s="73"/>
      <c r="I57" s="73"/>
      <c r="J57" s="73"/>
      <c r="K57" s="73"/>
      <c r="L57" s="73" t="s">
        <v>7</v>
      </c>
      <c r="M57" s="73"/>
      <c r="N57" s="73"/>
      <c r="O57" s="73"/>
      <c r="P57" s="73"/>
      <c r="Q57" s="73"/>
      <c r="R57" s="73"/>
      <c r="S57" s="73"/>
      <c r="T57" s="73"/>
    </row>
    <row r="58" spans="1:20" ht="27.75" customHeight="1">
      <c r="A58" s="74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</row>
    <row r="59" spans="1:20" ht="17.399999999999999">
      <c r="A59" s="76"/>
    </row>
    <row r="60" spans="1:20" ht="17.399999999999999">
      <c r="A60" s="77"/>
    </row>
    <row r="61" spans="1:20" ht="17.399999999999999">
      <c r="A61" s="77"/>
    </row>
    <row r="62" spans="1:20" ht="17.399999999999999">
      <c r="A62" s="77"/>
    </row>
    <row r="63" spans="1:20" ht="17.399999999999999">
      <c r="A63" s="76"/>
    </row>
    <row r="64" spans="1:20" ht="17.399999999999999">
      <c r="A64" s="77"/>
    </row>
    <row r="65" spans="1:1" ht="17.399999999999999">
      <c r="A65" s="77"/>
    </row>
    <row r="66" spans="1:1" ht="17.399999999999999">
      <c r="A66" s="77"/>
    </row>
    <row r="67" spans="1:1" ht="17.399999999999999">
      <c r="A67" s="77"/>
    </row>
    <row r="68" spans="1:1" ht="17.399999999999999">
      <c r="A68" s="77"/>
    </row>
    <row r="69" spans="1:1" ht="17.399999999999999">
      <c r="A69" s="76"/>
    </row>
    <row r="70" spans="1:1" ht="17.399999999999999">
      <c r="A70" s="76"/>
    </row>
    <row r="71" spans="1:1" ht="17.399999999999999">
      <c r="A71" s="77"/>
    </row>
    <row r="72" spans="1:1" ht="17.399999999999999">
      <c r="A72" s="77"/>
    </row>
    <row r="73" spans="1:1" ht="17.399999999999999">
      <c r="A73" s="76"/>
    </row>
  </sheetData>
  <dataConsolidate/>
  <mergeCells count="17">
    <mergeCell ref="A1:K1"/>
    <mergeCell ref="A2:K2"/>
    <mergeCell ref="A45:O45"/>
    <mergeCell ref="A3:K3"/>
    <mergeCell ref="A4:K4"/>
    <mergeCell ref="L3:T3"/>
    <mergeCell ref="L4:T4"/>
    <mergeCell ref="A44:O44"/>
    <mergeCell ref="A41:H41"/>
    <mergeCell ref="B57:D57"/>
    <mergeCell ref="A40:H40"/>
    <mergeCell ref="A39:H39"/>
    <mergeCell ref="A50:B50"/>
    <mergeCell ref="A51:B51"/>
    <mergeCell ref="A46:O46"/>
    <mergeCell ref="A47:O47"/>
    <mergeCell ref="A42:H42"/>
  </mergeCells>
  <phoneticPr fontId="0" type="noConversion"/>
  <dataValidations xWindow="519" yWindow="570" count="1">
    <dataValidation type="whole" operator="lessThanOrEqual" allowBlank="1" showInputMessage="1" showErrorMessage="1" sqref="N7:N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9" scale="46" fitToHeight="2" orientation="landscape" cellComments="asDisplayed" r:id="rId1"/>
  <rowBreaks count="1" manualBreakCount="1">
    <brk id="30" max="15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19" yWindow="570" count="6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xr:uid="{00000000-0002-0000-0100-000004000000}">
          <x14:formula1>
            <xm:f>'1. PODATKI-Navodila'!$N$58:$N$60</xm:f>
          </x14:formula1>
          <xm:sqref>J7:J38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PODATKI-Navodila'!$K$57:$K$66</xm:f>
          </x14:formula1>
          <xm:sqref>F7:F38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="Izberite aktivnost s spustnega seznama." xr:uid="{B4CFD582-1280-4975-8167-E4273884DE74}">
          <x14:formula1>
            <xm:f>'1. PODATKI-Navodila'!$A$27:$A$38</xm:f>
          </x14:formula1>
          <xm:sqref>B7:B22</xm:sqref>
        </x14:dataValidation>
        <x14:dataValidation type="list" allowBlank="1" showInputMessage="1" showErrorMessage="1" prompt="Izberite aktivnost s spustnega seznama. " xr:uid="{2DC85CB3-AF83-4962-BCBD-914DDA823469}">
          <x14:formula1>
            <xm:f>'1. PODATKI-Navodila'!$A$27:$A$38</xm:f>
          </x14:formula1>
          <xm:sqref>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H155"/>
  <sheetViews>
    <sheetView topLeftCell="A51" zoomScale="85" zoomScaleNormal="85" workbookViewId="0">
      <selection activeCell="D33" sqref="D33"/>
    </sheetView>
  </sheetViews>
  <sheetFormatPr defaultRowHeight="13.2"/>
  <cols>
    <col min="1" max="1" width="18.33203125" style="15" bestFit="1" customWidth="1"/>
    <col min="2" max="2" width="35.33203125" style="15" bestFit="1" customWidth="1"/>
    <col min="3" max="3" width="39.109375" style="78" bestFit="1" customWidth="1"/>
    <col min="4" max="4" width="17.109375" style="78" bestFit="1" customWidth="1"/>
    <col min="5" max="5" width="34.109375" style="78" bestFit="1" customWidth="1"/>
    <col min="6" max="6" width="28.44140625" style="78" bestFit="1" customWidth="1"/>
    <col min="7" max="7" width="40.88671875" style="78" bestFit="1" customWidth="1"/>
    <col min="8" max="8" width="37.33203125" style="78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10"/>
      <c r="B1" s="10"/>
    </row>
    <row r="2" spans="1:8" ht="13.8">
      <c r="A2" s="105" t="s">
        <v>12</v>
      </c>
      <c r="B2" s="105" t="s">
        <v>9</v>
      </c>
    </row>
    <row r="4" spans="1:8">
      <c r="A4" s="100" t="s">
        <v>1</v>
      </c>
      <c r="B4" t="s">
        <v>32</v>
      </c>
      <c r="C4" t="s">
        <v>31</v>
      </c>
      <c r="D4" t="s">
        <v>62</v>
      </c>
      <c r="E4" t="s">
        <v>63</v>
      </c>
      <c r="F4" t="s">
        <v>64</v>
      </c>
      <c r="G4" t="s">
        <v>86</v>
      </c>
      <c r="H4" t="s">
        <v>87</v>
      </c>
    </row>
    <row r="5" spans="1:8">
      <c r="A5" t="s">
        <v>22</v>
      </c>
      <c r="B5" s="103">
        <v>0</v>
      </c>
      <c r="C5" s="103">
        <v>0</v>
      </c>
      <c r="D5" s="103">
        <v>0</v>
      </c>
      <c r="E5" s="103" t="e">
        <v>#N/A</v>
      </c>
      <c r="F5" s="103" t="e">
        <v>#N/A</v>
      </c>
      <c r="G5" s="102" t="e">
        <v>#N/A</v>
      </c>
      <c r="H5" s="102" t="e">
        <v>#N/A</v>
      </c>
    </row>
    <row r="6" spans="1:8">
      <c r="A6" s="15" t="s">
        <v>23</v>
      </c>
      <c r="B6" s="103">
        <v>0</v>
      </c>
      <c r="C6" s="103">
        <v>0</v>
      </c>
      <c r="D6" s="103">
        <v>0</v>
      </c>
      <c r="E6" s="103" t="e">
        <v>#N/A</v>
      </c>
      <c r="F6" s="103" t="e">
        <v>#N/A</v>
      </c>
      <c r="G6" s="102" t="e">
        <v>#N/A</v>
      </c>
      <c r="H6" s="102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/>
      <c r="D10"/>
      <c r="E10"/>
      <c r="F10"/>
      <c r="G10"/>
      <c r="H10"/>
    </row>
    <row r="11" spans="1:8">
      <c r="A11"/>
      <c r="B11"/>
      <c r="C11"/>
      <c r="D11"/>
      <c r="E11"/>
      <c r="F11"/>
      <c r="G11"/>
      <c r="H11"/>
    </row>
    <row r="12" spans="1:8">
      <c r="A12"/>
      <c r="B12"/>
      <c r="C12"/>
      <c r="D12"/>
      <c r="E12"/>
      <c r="F12"/>
      <c r="G12"/>
      <c r="H12"/>
    </row>
    <row r="13" spans="1:8">
      <c r="A13"/>
      <c r="B13"/>
      <c r="C13"/>
      <c r="D13"/>
      <c r="E13"/>
      <c r="F13"/>
      <c r="G13"/>
      <c r="H13"/>
    </row>
    <row r="14" spans="1:8">
      <c r="A14"/>
      <c r="B14"/>
      <c r="C14"/>
      <c r="D14"/>
      <c r="E14"/>
      <c r="F14"/>
      <c r="G14"/>
      <c r="H14"/>
    </row>
    <row r="15" spans="1:8">
      <c r="A15"/>
      <c r="B15"/>
      <c r="C15"/>
      <c r="D15"/>
      <c r="E15"/>
      <c r="F15"/>
      <c r="G15"/>
      <c r="H15"/>
    </row>
    <row r="16" spans="1:8">
      <c r="A16"/>
      <c r="B16"/>
      <c r="C16"/>
      <c r="D16"/>
      <c r="E16"/>
      <c r="F16"/>
      <c r="G16"/>
      <c r="H16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spans="1:8">
      <c r="A49"/>
      <c r="B49"/>
      <c r="C49"/>
      <c r="D49"/>
      <c r="E49"/>
      <c r="F49"/>
      <c r="G49"/>
      <c r="H49"/>
    </row>
    <row r="50" spans="1:8">
      <c r="A50"/>
      <c r="B50"/>
      <c r="C50"/>
      <c r="D50"/>
      <c r="E50"/>
      <c r="F50"/>
      <c r="G50"/>
      <c r="H50"/>
    </row>
    <row r="51" spans="1:8">
      <c r="A51"/>
      <c r="B51"/>
      <c r="C51"/>
      <c r="D51"/>
      <c r="E51"/>
      <c r="F51"/>
      <c r="G51"/>
      <c r="H51"/>
    </row>
    <row r="52" spans="1:8">
      <c r="A52"/>
      <c r="B52"/>
      <c r="C52"/>
      <c r="D52"/>
      <c r="E52"/>
      <c r="F52"/>
      <c r="G52"/>
      <c r="H52"/>
    </row>
    <row r="53" spans="1:8">
      <c r="A53"/>
      <c r="B53"/>
      <c r="C53"/>
      <c r="D53"/>
      <c r="E53"/>
      <c r="F53"/>
      <c r="G53"/>
      <c r="H53"/>
    </row>
    <row r="54" spans="1:8">
      <c r="A54"/>
      <c r="B54"/>
      <c r="C54"/>
      <c r="D54"/>
      <c r="E54"/>
      <c r="F54"/>
      <c r="G54"/>
      <c r="H54"/>
    </row>
    <row r="55" spans="1:8">
      <c r="A55"/>
      <c r="B55"/>
      <c r="C55"/>
      <c r="D55"/>
      <c r="E55"/>
      <c r="F55"/>
      <c r="G55"/>
      <c r="H55"/>
    </row>
    <row r="56" spans="1:8">
      <c r="A56"/>
      <c r="B56"/>
      <c r="C56"/>
      <c r="D56"/>
      <c r="E56"/>
      <c r="F56"/>
      <c r="G56"/>
      <c r="H56"/>
    </row>
    <row r="57" spans="1:8">
      <c r="A57"/>
      <c r="B57"/>
      <c r="C57"/>
      <c r="D57"/>
      <c r="E57"/>
      <c r="F57"/>
      <c r="G57"/>
      <c r="H57"/>
    </row>
    <row r="58" spans="1:8">
      <c r="A58"/>
      <c r="B58"/>
      <c r="C58" s="79"/>
      <c r="D58" s="79"/>
      <c r="E58" s="79"/>
      <c r="F58" s="79"/>
    </row>
    <row r="59" spans="1:8">
      <c r="A59"/>
      <c r="B59"/>
      <c r="C59" s="79"/>
      <c r="D59" s="79"/>
      <c r="E59" s="79"/>
      <c r="F59" s="79"/>
    </row>
    <row r="60" spans="1:8">
      <c r="A60"/>
      <c r="B60"/>
      <c r="C60" s="79"/>
      <c r="D60" s="79"/>
      <c r="E60" s="79"/>
    </row>
    <row r="61" spans="1:8">
      <c r="A61"/>
      <c r="B61"/>
      <c r="C61" s="79"/>
      <c r="D61" s="79"/>
      <c r="E61" s="79"/>
    </row>
    <row r="62" spans="1:8">
      <c r="A62"/>
      <c r="B62"/>
      <c r="C62" s="79"/>
      <c r="D62" s="79"/>
      <c r="E62" s="79"/>
    </row>
    <row r="63" spans="1:8">
      <c r="A63"/>
      <c r="B63"/>
      <c r="C63" s="79"/>
      <c r="D63" s="79"/>
      <c r="E63" s="79"/>
    </row>
    <row r="64" spans="1:8">
      <c r="A64"/>
      <c r="B64"/>
      <c r="C64" s="79"/>
      <c r="D64" s="79"/>
      <c r="E64" s="79"/>
    </row>
    <row r="65" spans="1:8">
      <c r="A65"/>
      <c r="B65"/>
      <c r="C65" s="79"/>
      <c r="D65" s="79"/>
      <c r="E65" s="79"/>
    </row>
    <row r="69" spans="1:8" ht="13.8">
      <c r="A69" s="104" t="s">
        <v>12</v>
      </c>
      <c r="B69" s="104" t="s">
        <v>10</v>
      </c>
    </row>
    <row r="71" spans="1:8">
      <c r="A71" s="100" t="s">
        <v>1</v>
      </c>
      <c r="B71" t="s">
        <v>32</v>
      </c>
      <c r="C71" t="s">
        <v>31</v>
      </c>
      <c r="D71" t="s">
        <v>62</v>
      </c>
      <c r="E71" t="s">
        <v>63</v>
      </c>
      <c r="F71" t="s">
        <v>64</v>
      </c>
      <c r="G71" t="s">
        <v>86</v>
      </c>
      <c r="H71" t="s">
        <v>87</v>
      </c>
    </row>
    <row r="72" spans="1:8">
      <c r="A72" t="s">
        <v>22</v>
      </c>
      <c r="B72" s="103">
        <v>0</v>
      </c>
      <c r="C72" s="103">
        <v>0</v>
      </c>
      <c r="D72" s="103">
        <v>0</v>
      </c>
      <c r="E72" s="103" t="e">
        <v>#N/A</v>
      </c>
      <c r="F72" s="103" t="e">
        <v>#N/A</v>
      </c>
      <c r="G72" s="102" t="e">
        <v>#N/A</v>
      </c>
      <c r="H72" s="102" t="e">
        <v>#N/A</v>
      </c>
    </row>
    <row r="73" spans="1:8">
      <c r="A73" s="15" t="s">
        <v>23</v>
      </c>
      <c r="B73" s="103">
        <v>0</v>
      </c>
      <c r="C73" s="103">
        <v>0</v>
      </c>
      <c r="D73" s="103">
        <v>0</v>
      </c>
      <c r="E73" s="103" t="e">
        <v>#N/A</v>
      </c>
      <c r="F73" s="103" t="e">
        <v>#N/A</v>
      </c>
      <c r="G73" s="102" t="e">
        <v>#N/A</v>
      </c>
      <c r="H73" s="102" t="e">
        <v>#N/A</v>
      </c>
    </row>
    <row r="74" spans="1:8">
      <c r="A74"/>
      <c r="B74"/>
      <c r="C74"/>
      <c r="D74"/>
      <c r="E74"/>
      <c r="F74"/>
      <c r="G74"/>
      <c r="H74"/>
    </row>
    <row r="75" spans="1:8">
      <c r="A75"/>
      <c r="B75"/>
      <c r="C75"/>
      <c r="D75"/>
      <c r="E75"/>
      <c r="F75"/>
      <c r="G75"/>
      <c r="H75"/>
    </row>
    <row r="76" spans="1:8">
      <c r="A76"/>
      <c r="B76"/>
      <c r="C76"/>
      <c r="D76"/>
      <c r="E76"/>
      <c r="F76"/>
      <c r="G76"/>
      <c r="H76"/>
    </row>
    <row r="77" spans="1:8">
      <c r="A77"/>
      <c r="B77"/>
      <c r="C77"/>
      <c r="D77"/>
      <c r="E77"/>
      <c r="F77"/>
      <c r="G77"/>
      <c r="H77"/>
    </row>
    <row r="78" spans="1:8">
      <c r="A78"/>
      <c r="B78"/>
      <c r="C78"/>
      <c r="D78"/>
      <c r="E78"/>
      <c r="F78"/>
      <c r="G78"/>
      <c r="H78"/>
    </row>
    <row r="79" spans="1:8">
      <c r="A79"/>
      <c r="B79"/>
      <c r="C79"/>
      <c r="D79"/>
      <c r="E79"/>
      <c r="F79"/>
      <c r="G79"/>
      <c r="H79"/>
    </row>
    <row r="80" spans="1:8">
      <c r="A80"/>
      <c r="B80"/>
      <c r="C80"/>
      <c r="D80"/>
      <c r="E80"/>
      <c r="F80"/>
      <c r="G80"/>
      <c r="H80"/>
    </row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spans="1:8">
      <c r="A113"/>
      <c r="B113"/>
      <c r="C113"/>
      <c r="D113"/>
      <c r="E113"/>
      <c r="F113"/>
      <c r="G113"/>
      <c r="H113"/>
    </row>
    <row r="114" spans="1:8">
      <c r="A114"/>
      <c r="B114"/>
      <c r="C114"/>
      <c r="D114"/>
      <c r="E114"/>
      <c r="F114"/>
      <c r="G114"/>
      <c r="H114"/>
    </row>
    <row r="115" spans="1:8">
      <c r="A115"/>
      <c r="B115"/>
      <c r="C115"/>
      <c r="D115"/>
      <c r="E115"/>
      <c r="F115"/>
      <c r="G115"/>
      <c r="H115"/>
    </row>
    <row r="116" spans="1:8">
      <c r="A116"/>
      <c r="B116"/>
      <c r="C116"/>
      <c r="D116"/>
      <c r="E116"/>
      <c r="F116"/>
      <c r="G116"/>
      <c r="H116"/>
    </row>
    <row r="117" spans="1:8">
      <c r="A117"/>
      <c r="B117"/>
      <c r="C117"/>
      <c r="D117"/>
      <c r="E117"/>
      <c r="F117"/>
      <c r="G117"/>
      <c r="H117"/>
    </row>
    <row r="118" spans="1:8">
      <c r="A118"/>
      <c r="B118"/>
      <c r="C118"/>
      <c r="D118"/>
      <c r="E118"/>
      <c r="F118"/>
      <c r="G118"/>
      <c r="H118"/>
    </row>
    <row r="119" spans="1:8">
      <c r="A119"/>
      <c r="B119"/>
      <c r="C119"/>
      <c r="D119"/>
      <c r="E119"/>
      <c r="F119"/>
      <c r="G119"/>
      <c r="H119"/>
    </row>
    <row r="120" spans="1:8">
      <c r="A120"/>
      <c r="B120"/>
      <c r="C120"/>
      <c r="D120"/>
      <c r="E120"/>
      <c r="F120"/>
      <c r="G120"/>
      <c r="H120"/>
    </row>
    <row r="121" spans="1:8">
      <c r="A121"/>
      <c r="B121"/>
      <c r="C121"/>
      <c r="D121"/>
      <c r="E121"/>
      <c r="F121"/>
      <c r="G121"/>
      <c r="H121"/>
    </row>
    <row r="122" spans="1:8">
      <c r="A122"/>
      <c r="B122"/>
      <c r="C122"/>
      <c r="D122"/>
      <c r="E122"/>
      <c r="F122"/>
      <c r="G122"/>
      <c r="H122"/>
    </row>
    <row r="123" spans="1:8">
      <c r="A123"/>
      <c r="B123"/>
      <c r="C123"/>
      <c r="D123"/>
      <c r="E123"/>
      <c r="F123"/>
      <c r="G123"/>
      <c r="H123"/>
    </row>
    <row r="124" spans="1:8">
      <c r="A124"/>
      <c r="B124"/>
      <c r="C124"/>
      <c r="D124"/>
      <c r="E124"/>
      <c r="F124"/>
      <c r="G124"/>
      <c r="H124"/>
    </row>
    <row r="125" spans="1:8">
      <c r="A125"/>
      <c r="B125"/>
      <c r="C125"/>
      <c r="D125"/>
      <c r="E125"/>
      <c r="F125"/>
      <c r="G125"/>
      <c r="H125"/>
    </row>
    <row r="126" spans="1:8">
      <c r="A126"/>
      <c r="B126"/>
      <c r="C126"/>
      <c r="D126"/>
      <c r="E126"/>
      <c r="F126"/>
      <c r="G126"/>
      <c r="H126"/>
    </row>
    <row r="127" spans="1:8">
      <c r="A127"/>
      <c r="B127"/>
      <c r="C127" s="79"/>
      <c r="D127" s="79"/>
      <c r="E127" s="79"/>
      <c r="F127" s="79"/>
      <c r="G127" s="79"/>
      <c r="H127" s="79"/>
    </row>
    <row r="128" spans="1:8">
      <c r="A128"/>
      <c r="B128"/>
      <c r="C128" s="79"/>
      <c r="D128" s="79"/>
      <c r="E128" s="79"/>
      <c r="F128" s="79"/>
      <c r="G128" s="79"/>
      <c r="H128" s="79"/>
    </row>
    <row r="129" spans="1:8">
      <c r="A129"/>
      <c r="B129"/>
      <c r="C129" s="79"/>
      <c r="D129" s="79"/>
      <c r="E129" s="79"/>
      <c r="F129" s="79"/>
      <c r="G129" s="79"/>
      <c r="H129" s="79"/>
    </row>
    <row r="130" spans="1:8">
      <c r="A130"/>
      <c r="B130"/>
      <c r="C130" s="79"/>
      <c r="D130" s="79"/>
      <c r="E130" s="79"/>
      <c r="F130" s="79"/>
      <c r="G130" s="79"/>
      <c r="H130" s="79"/>
    </row>
    <row r="131" spans="1:8">
      <c r="A131"/>
      <c r="B131"/>
      <c r="C131" s="79"/>
      <c r="D131" s="79"/>
      <c r="E131" s="79"/>
      <c r="F131" s="79"/>
      <c r="G131" s="79"/>
      <c r="H131" s="79"/>
    </row>
    <row r="132" spans="1:8">
      <c r="A132"/>
      <c r="B132"/>
      <c r="C132" s="79"/>
      <c r="D132" s="79"/>
      <c r="E132" s="79"/>
      <c r="F132" s="79"/>
      <c r="G132" s="79"/>
      <c r="H132" s="79"/>
    </row>
    <row r="133" spans="1:8">
      <c r="A133"/>
      <c r="B133"/>
      <c r="C133" s="79"/>
      <c r="D133" s="79"/>
      <c r="E133" s="79"/>
      <c r="F133" s="79"/>
      <c r="G133" s="79"/>
      <c r="H133" s="79"/>
    </row>
    <row r="134" spans="1:8">
      <c r="A134"/>
      <c r="B134"/>
      <c r="C134" s="79"/>
      <c r="D134" s="79"/>
      <c r="E134" s="79"/>
      <c r="F134" s="79"/>
      <c r="G134" s="79"/>
      <c r="H134" s="79"/>
    </row>
    <row r="135" spans="1:8">
      <c r="A135"/>
      <c r="B135"/>
      <c r="C135" s="79"/>
      <c r="D135" s="79"/>
      <c r="E135" s="79"/>
      <c r="F135" s="79"/>
      <c r="G135" s="79"/>
      <c r="H135" s="79"/>
    </row>
    <row r="138" spans="1:8">
      <c r="A138" s="101" t="s">
        <v>12</v>
      </c>
      <c r="B138" s="15" t="s">
        <v>24</v>
      </c>
    </row>
    <row r="140" spans="1:8">
      <c r="A140" s="101" t="s">
        <v>1</v>
      </c>
      <c r="B140" t="s">
        <v>32</v>
      </c>
      <c r="C140" t="s">
        <v>31</v>
      </c>
      <c r="D140" t="s">
        <v>62</v>
      </c>
      <c r="E140" t="s">
        <v>63</v>
      </c>
      <c r="F140" t="s">
        <v>64</v>
      </c>
      <c r="G140" t="s">
        <v>86</v>
      </c>
      <c r="H140" t="s">
        <v>87</v>
      </c>
    </row>
    <row r="141" spans="1:8">
      <c r="A141" t="s">
        <v>22</v>
      </c>
      <c r="B141" s="103">
        <v>0</v>
      </c>
      <c r="C141" s="103">
        <v>0</v>
      </c>
      <c r="D141" s="103">
        <v>0</v>
      </c>
      <c r="E141" s="103" t="e">
        <v>#N/A</v>
      </c>
      <c r="F141" s="103" t="e">
        <v>#N/A</v>
      </c>
      <c r="G141" s="102" t="e">
        <v>#N/A</v>
      </c>
      <c r="H141" s="102" t="e">
        <v>#N/A</v>
      </c>
    </row>
    <row r="142" spans="1:8">
      <c r="A142" s="15" t="s">
        <v>23</v>
      </c>
      <c r="B142" s="103">
        <v>0</v>
      </c>
      <c r="C142" s="103">
        <v>0</v>
      </c>
      <c r="D142" s="103">
        <v>0</v>
      </c>
      <c r="E142" s="103" t="e">
        <v>#N/A</v>
      </c>
      <c r="F142" s="103" t="e">
        <v>#N/A</v>
      </c>
      <c r="G142" s="102" t="e">
        <v>#N/A</v>
      </c>
      <c r="H142" s="102" t="e">
        <v>#N/A</v>
      </c>
    </row>
    <row r="143" spans="1:8">
      <c r="A143"/>
      <c r="B143"/>
      <c r="C143"/>
      <c r="D143"/>
      <c r="E143"/>
      <c r="F143"/>
      <c r="G143"/>
      <c r="H143"/>
    </row>
    <row r="144" spans="1:8">
      <c r="A144"/>
      <c r="B144"/>
      <c r="C144"/>
      <c r="D144"/>
      <c r="E144"/>
      <c r="F144"/>
      <c r="G144"/>
      <c r="H144"/>
    </row>
    <row r="145" spans="1:8">
      <c r="A145"/>
      <c r="B145"/>
      <c r="C145"/>
      <c r="D145"/>
      <c r="E145"/>
      <c r="F145"/>
      <c r="G145"/>
      <c r="H145"/>
    </row>
    <row r="146" spans="1:8">
      <c r="A146"/>
      <c r="B146"/>
      <c r="C146"/>
      <c r="D146"/>
      <c r="E146"/>
      <c r="F146"/>
      <c r="G146"/>
      <c r="H146"/>
    </row>
    <row r="147" spans="1:8">
      <c r="A147"/>
      <c r="B147"/>
      <c r="C147"/>
      <c r="D147"/>
      <c r="E147"/>
      <c r="F147"/>
      <c r="G147"/>
      <c r="H147"/>
    </row>
    <row r="148" spans="1:8">
      <c r="A148"/>
      <c r="B148"/>
      <c r="C148"/>
      <c r="D148"/>
      <c r="E148"/>
      <c r="F148"/>
      <c r="G148"/>
      <c r="H148"/>
    </row>
    <row r="149" spans="1:8">
      <c r="A149"/>
      <c r="B149"/>
      <c r="C149"/>
      <c r="D149"/>
      <c r="E149"/>
      <c r="F149"/>
      <c r="G149"/>
      <c r="H149"/>
    </row>
    <row r="150" spans="1:8">
      <c r="A150"/>
      <c r="B150"/>
      <c r="C150" s="79"/>
      <c r="D150" s="79"/>
      <c r="E150" s="79"/>
      <c r="F150" s="79"/>
      <c r="G150" s="79"/>
      <c r="H150" s="79"/>
    </row>
    <row r="151" spans="1:8">
      <c r="A151"/>
      <c r="B151"/>
      <c r="C151" s="79"/>
      <c r="D151" s="79"/>
      <c r="E151" s="79"/>
      <c r="F151" s="79"/>
      <c r="G151" s="79"/>
      <c r="H151" s="79"/>
    </row>
    <row r="152" spans="1:8">
      <c r="A152"/>
      <c r="B152"/>
      <c r="C152" s="79"/>
      <c r="D152" s="79"/>
      <c r="E152" s="79"/>
      <c r="F152" s="79"/>
      <c r="G152" s="79"/>
      <c r="H152" s="79"/>
    </row>
    <row r="153" spans="1:8">
      <c r="A153"/>
      <c r="B153"/>
      <c r="C153" s="79"/>
      <c r="D153" s="79"/>
      <c r="E153" s="79"/>
      <c r="F153" s="79"/>
      <c r="G153" s="79"/>
      <c r="H153" s="79"/>
    </row>
    <row r="154" spans="1:8">
      <c r="A154"/>
      <c r="B154"/>
      <c r="C154" s="79"/>
      <c r="D154" s="79"/>
      <c r="E154" s="79"/>
      <c r="F154" s="79"/>
      <c r="G154" s="79"/>
      <c r="H154" s="79"/>
    </row>
    <row r="155" spans="1:8" ht="17.399999999999999">
      <c r="A155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H242"/>
  <sheetViews>
    <sheetView zoomScale="85" zoomScaleNormal="85" workbookViewId="0">
      <selection activeCell="A209" sqref="A209:XFD233"/>
    </sheetView>
  </sheetViews>
  <sheetFormatPr defaultRowHeight="13.2"/>
  <cols>
    <col min="1" max="1" width="18.44140625" style="15" bestFit="1" customWidth="1"/>
    <col min="2" max="2" width="35.33203125" style="15" bestFit="1" customWidth="1"/>
    <col min="3" max="3" width="39.109375" style="78" bestFit="1" customWidth="1"/>
    <col min="4" max="4" width="17.109375" style="78" bestFit="1" customWidth="1"/>
    <col min="5" max="5" width="34.109375" style="78" bestFit="1" customWidth="1"/>
    <col min="6" max="6" width="28.44140625" style="78" bestFit="1" customWidth="1"/>
    <col min="7" max="7" width="40.88671875" style="78" bestFit="1" customWidth="1"/>
    <col min="8" max="8" width="37.33203125" style="78" bestFit="1" customWidth="1"/>
    <col min="9" max="9" width="18.33203125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8">
      <c r="A1" s="10"/>
      <c r="B1" s="10"/>
    </row>
    <row r="2" spans="1:8" ht="13.8">
      <c r="A2" s="105" t="s">
        <v>12</v>
      </c>
      <c r="B2" s="105" t="s">
        <v>9</v>
      </c>
    </row>
    <row r="4" spans="1:8">
      <c r="A4" s="100" t="s">
        <v>5</v>
      </c>
      <c r="B4" t="s">
        <v>32</v>
      </c>
      <c r="C4" t="s">
        <v>31</v>
      </c>
      <c r="D4" t="s">
        <v>62</v>
      </c>
      <c r="E4" t="s">
        <v>63</v>
      </c>
      <c r="F4" t="s">
        <v>64</v>
      </c>
      <c r="G4" t="s">
        <v>86</v>
      </c>
      <c r="H4" t="s">
        <v>87</v>
      </c>
    </row>
    <row r="5" spans="1:8">
      <c r="A5" s="15" t="s">
        <v>22</v>
      </c>
      <c r="B5" s="103">
        <v>0</v>
      </c>
      <c r="C5" s="103">
        <v>0</v>
      </c>
      <c r="D5" s="103">
        <v>0</v>
      </c>
      <c r="E5" s="103" t="e">
        <v>#N/A</v>
      </c>
      <c r="F5" s="103" t="e">
        <v>#N/A</v>
      </c>
      <c r="G5" s="102" t="e">
        <v>#N/A</v>
      </c>
      <c r="H5" s="102" t="e">
        <v>#N/A</v>
      </c>
    </row>
    <row r="6" spans="1:8">
      <c r="A6" s="15" t="s">
        <v>23</v>
      </c>
      <c r="B6" s="103">
        <v>0</v>
      </c>
      <c r="C6" s="103">
        <v>0</v>
      </c>
      <c r="D6" s="103">
        <v>0</v>
      </c>
      <c r="E6" s="103" t="e">
        <v>#N/A</v>
      </c>
      <c r="F6" s="103" t="e">
        <v>#N/A</v>
      </c>
      <c r="G6" s="102" t="e">
        <v>#N/A</v>
      </c>
      <c r="H6" s="102" t="e">
        <v>#N/A</v>
      </c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/>
      <c r="D10"/>
      <c r="E10"/>
      <c r="F10"/>
      <c r="G10"/>
      <c r="H10"/>
    </row>
    <row r="11" spans="1:8">
      <c r="A11"/>
      <c r="B11"/>
      <c r="C11"/>
      <c r="D11"/>
      <c r="E11"/>
      <c r="F11"/>
      <c r="G11"/>
      <c r="H11"/>
    </row>
    <row r="12" spans="1:8">
      <c r="A12"/>
      <c r="B12"/>
      <c r="C12"/>
      <c r="D12"/>
      <c r="E12"/>
      <c r="F12"/>
      <c r="G12"/>
      <c r="H12"/>
    </row>
    <row r="13" spans="1:8">
      <c r="A13"/>
      <c r="B13"/>
      <c r="C13"/>
      <c r="D13"/>
      <c r="E13"/>
      <c r="F13"/>
      <c r="G13"/>
      <c r="H13"/>
    </row>
    <row r="14" spans="1:8">
      <c r="A14"/>
      <c r="B14"/>
      <c r="C14"/>
      <c r="D14"/>
      <c r="E14"/>
      <c r="F14"/>
      <c r="G14"/>
      <c r="H14"/>
    </row>
    <row r="15" spans="1:8">
      <c r="A15"/>
      <c r="B15"/>
      <c r="C15"/>
      <c r="D15"/>
      <c r="E15"/>
      <c r="F15"/>
      <c r="G15"/>
      <c r="H15"/>
    </row>
    <row r="16" spans="1:8">
      <c r="A16"/>
      <c r="B16"/>
      <c r="C16"/>
      <c r="D16"/>
      <c r="E16"/>
      <c r="F16"/>
      <c r="G16"/>
      <c r="H16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spans="1:8">
      <c r="A97"/>
      <c r="B97"/>
      <c r="C97"/>
      <c r="D97"/>
      <c r="E97"/>
      <c r="F97"/>
      <c r="G97"/>
      <c r="H97"/>
    </row>
    <row r="98" spans="1:8">
      <c r="A98"/>
      <c r="B98"/>
      <c r="C98"/>
      <c r="D98"/>
      <c r="E98"/>
      <c r="F98"/>
      <c r="G98"/>
      <c r="H98"/>
    </row>
    <row r="99" spans="1:8">
      <c r="A99"/>
      <c r="B99"/>
      <c r="C99"/>
      <c r="D99"/>
      <c r="E99"/>
      <c r="F99"/>
      <c r="G99"/>
      <c r="H99"/>
    </row>
    <row r="100" spans="1:8">
      <c r="A100"/>
      <c r="B100"/>
      <c r="C100"/>
      <c r="D100"/>
      <c r="E100"/>
      <c r="F100"/>
      <c r="G100"/>
      <c r="H100"/>
    </row>
    <row r="101" spans="1:8">
      <c r="A101"/>
      <c r="B101"/>
      <c r="C101" s="79"/>
      <c r="D101" s="79"/>
      <c r="E101" s="79"/>
      <c r="F101" s="79"/>
    </row>
    <row r="102" spans="1:8">
      <c r="A102"/>
      <c r="B102"/>
      <c r="C102" s="79"/>
      <c r="D102" s="79"/>
      <c r="E102" s="79"/>
      <c r="F102" s="79"/>
    </row>
    <row r="103" spans="1:8">
      <c r="A103"/>
      <c r="B103"/>
      <c r="C103" s="79"/>
      <c r="D103" s="79"/>
      <c r="E103" s="79"/>
    </row>
    <row r="104" spans="1:8">
      <c r="A104"/>
      <c r="B104"/>
      <c r="C104" s="79"/>
      <c r="D104" s="79"/>
      <c r="E104" s="79"/>
    </row>
    <row r="105" spans="1:8">
      <c r="A105"/>
      <c r="B105"/>
      <c r="C105" s="79"/>
      <c r="D105" s="79"/>
      <c r="E105" s="79"/>
    </row>
    <row r="106" spans="1:8">
      <c r="A106"/>
      <c r="B106"/>
      <c r="C106" s="79"/>
      <c r="D106" s="79"/>
      <c r="E106" s="79"/>
    </row>
    <row r="107" spans="1:8">
      <c r="A107"/>
      <c r="B107"/>
      <c r="C107" s="79"/>
      <c r="D107" s="79"/>
      <c r="E107" s="79"/>
    </row>
    <row r="108" spans="1:8">
      <c r="A108"/>
      <c r="B108"/>
      <c r="C108" s="79"/>
      <c r="D108" s="79"/>
      <c r="E108" s="79"/>
    </row>
    <row r="112" spans="1:8" ht="13.8">
      <c r="A112" s="104" t="s">
        <v>12</v>
      </c>
      <c r="B112" s="104" t="s">
        <v>10</v>
      </c>
    </row>
    <row r="114" spans="1:8">
      <c r="A114" s="100" t="s">
        <v>5</v>
      </c>
      <c r="B114" t="s">
        <v>32</v>
      </c>
      <c r="C114" t="s">
        <v>31</v>
      </c>
      <c r="D114" t="s">
        <v>62</v>
      </c>
      <c r="E114" t="s">
        <v>63</v>
      </c>
      <c r="F114" t="s">
        <v>64</v>
      </c>
      <c r="G114" t="s">
        <v>86</v>
      </c>
      <c r="H114" t="s">
        <v>87</v>
      </c>
    </row>
    <row r="115" spans="1:8">
      <c r="A115" s="15" t="s">
        <v>22</v>
      </c>
      <c r="B115" s="103">
        <v>0</v>
      </c>
      <c r="C115" s="103">
        <v>0</v>
      </c>
      <c r="D115" s="103">
        <v>0</v>
      </c>
      <c r="E115" s="103" t="e">
        <v>#N/A</v>
      </c>
      <c r="F115" s="103" t="e">
        <v>#N/A</v>
      </c>
      <c r="G115" s="102" t="e">
        <v>#N/A</v>
      </c>
      <c r="H115" s="102" t="e">
        <v>#N/A</v>
      </c>
    </row>
    <row r="116" spans="1:8">
      <c r="A116" s="15" t="s">
        <v>23</v>
      </c>
      <c r="B116" s="103">
        <v>0</v>
      </c>
      <c r="C116" s="103">
        <v>0</v>
      </c>
      <c r="D116" s="103">
        <v>0</v>
      </c>
      <c r="E116" s="103" t="e">
        <v>#N/A</v>
      </c>
      <c r="F116" s="103" t="e">
        <v>#N/A</v>
      </c>
      <c r="G116" s="102" t="e">
        <v>#N/A</v>
      </c>
      <c r="H116" s="102" t="e">
        <v>#N/A</v>
      </c>
    </row>
    <row r="117" spans="1:8">
      <c r="A117"/>
      <c r="B117"/>
      <c r="C117"/>
      <c r="D117"/>
      <c r="E117"/>
      <c r="F117"/>
      <c r="G117"/>
      <c r="H117"/>
    </row>
    <row r="118" spans="1:8">
      <c r="A118"/>
      <c r="B118"/>
      <c r="C118"/>
      <c r="D118"/>
      <c r="E118"/>
      <c r="F118"/>
      <c r="G118"/>
      <c r="H118"/>
    </row>
    <row r="119" spans="1:8">
      <c r="A119"/>
      <c r="B119"/>
      <c r="C119"/>
      <c r="D119"/>
      <c r="E119"/>
      <c r="F119"/>
      <c r="G119"/>
      <c r="H119"/>
    </row>
    <row r="120" spans="1:8">
      <c r="A120"/>
      <c r="B120"/>
      <c r="C120"/>
      <c r="D120"/>
      <c r="E120"/>
      <c r="F120"/>
      <c r="G120"/>
      <c r="H120"/>
    </row>
    <row r="121" spans="1:8">
      <c r="A121"/>
      <c r="B121"/>
      <c r="C121"/>
      <c r="D121"/>
      <c r="E121"/>
      <c r="F121"/>
      <c r="G121"/>
      <c r="H121"/>
    </row>
    <row r="122" spans="1:8">
      <c r="A122"/>
      <c r="B122"/>
      <c r="C122"/>
      <c r="D122"/>
      <c r="E122"/>
      <c r="F122"/>
      <c r="G122"/>
      <c r="H122"/>
    </row>
    <row r="123" spans="1:8">
      <c r="A123"/>
      <c r="B123"/>
      <c r="C123"/>
      <c r="D123"/>
      <c r="E123"/>
      <c r="F123"/>
      <c r="G123"/>
      <c r="H123"/>
    </row>
    <row r="124" spans="1:8">
      <c r="A124"/>
      <c r="B124"/>
      <c r="C124"/>
      <c r="D124"/>
      <c r="E124"/>
      <c r="F124"/>
      <c r="G124"/>
      <c r="H124"/>
    </row>
    <row r="125" spans="1:8">
      <c r="A125"/>
      <c r="B125"/>
      <c r="C125"/>
      <c r="D125"/>
      <c r="E125"/>
      <c r="F125"/>
      <c r="G125"/>
      <c r="H125"/>
    </row>
    <row r="126" spans="1:8">
      <c r="A126"/>
      <c r="B126"/>
      <c r="C126"/>
      <c r="D126"/>
      <c r="E126"/>
      <c r="F126"/>
      <c r="G126"/>
      <c r="H126"/>
    </row>
    <row r="127" spans="1:8">
      <c r="A127"/>
      <c r="B127"/>
      <c r="C127"/>
      <c r="D127"/>
      <c r="E127"/>
      <c r="F127"/>
      <c r="G127"/>
      <c r="H127"/>
    </row>
    <row r="128" spans="1:8">
      <c r="A128"/>
      <c r="B128"/>
      <c r="C128"/>
      <c r="D128"/>
      <c r="E128"/>
      <c r="F128"/>
      <c r="G128"/>
      <c r="H128"/>
    </row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spans="1:8">
      <c r="A177"/>
      <c r="B177"/>
      <c r="C177"/>
      <c r="D177"/>
      <c r="E177"/>
      <c r="F177"/>
      <c r="G177"/>
      <c r="H177"/>
    </row>
    <row r="178" spans="1:8">
      <c r="A178"/>
      <c r="B178"/>
      <c r="C178"/>
      <c r="D178"/>
      <c r="E178"/>
      <c r="F178"/>
      <c r="G178"/>
      <c r="H178"/>
    </row>
    <row r="179" spans="1:8">
      <c r="A179"/>
      <c r="B179"/>
      <c r="C179"/>
      <c r="D179"/>
      <c r="E179"/>
      <c r="F179"/>
      <c r="G179"/>
      <c r="H179"/>
    </row>
    <row r="180" spans="1:8">
      <c r="A180"/>
      <c r="B180"/>
      <c r="C180"/>
      <c r="D180"/>
      <c r="E180"/>
      <c r="F180"/>
      <c r="G180"/>
      <c r="H180"/>
    </row>
    <row r="181" spans="1:8">
      <c r="A181"/>
      <c r="B181"/>
      <c r="C181"/>
      <c r="D181"/>
      <c r="E181"/>
      <c r="F181"/>
      <c r="G181"/>
      <c r="H181"/>
    </row>
    <row r="182" spans="1:8">
      <c r="A182"/>
      <c r="B182"/>
      <c r="C182"/>
      <c r="D182"/>
      <c r="E182"/>
      <c r="F182"/>
      <c r="G182"/>
      <c r="H182"/>
    </row>
    <row r="183" spans="1:8">
      <c r="A183"/>
      <c r="B183"/>
      <c r="C183"/>
      <c r="D183"/>
      <c r="E183"/>
      <c r="F183"/>
      <c r="G183"/>
      <c r="H183"/>
    </row>
    <row r="184" spans="1:8">
      <c r="A184"/>
      <c r="B184"/>
      <c r="C184"/>
      <c r="D184"/>
      <c r="E184"/>
      <c r="F184"/>
      <c r="G184"/>
      <c r="H184"/>
    </row>
    <row r="185" spans="1:8">
      <c r="A185"/>
      <c r="B185"/>
      <c r="C185"/>
      <c r="D185"/>
      <c r="E185"/>
      <c r="F185"/>
      <c r="G185"/>
      <c r="H185"/>
    </row>
    <row r="186" spans="1:8">
      <c r="A186"/>
      <c r="B186"/>
      <c r="C186"/>
      <c r="D186"/>
      <c r="E186"/>
      <c r="F186"/>
      <c r="G186"/>
      <c r="H186"/>
    </row>
    <row r="187" spans="1:8">
      <c r="A187"/>
      <c r="B187"/>
      <c r="C187"/>
      <c r="D187"/>
      <c r="E187"/>
      <c r="F187"/>
      <c r="G187"/>
      <c r="H187"/>
    </row>
    <row r="188" spans="1:8">
      <c r="A188"/>
      <c r="B188"/>
      <c r="C188"/>
      <c r="D188"/>
      <c r="E188"/>
      <c r="F188"/>
      <c r="G188"/>
      <c r="H188"/>
    </row>
    <row r="189" spans="1:8">
      <c r="A189"/>
      <c r="B189"/>
      <c r="C189" s="79"/>
      <c r="D189" s="79"/>
      <c r="E189" s="79"/>
      <c r="F189" s="79"/>
      <c r="G189" s="79"/>
      <c r="H189" s="79"/>
    </row>
    <row r="190" spans="1:8">
      <c r="A190"/>
      <c r="B190"/>
      <c r="C190" s="79"/>
      <c r="D190" s="79"/>
      <c r="E190" s="79"/>
      <c r="F190" s="79"/>
      <c r="G190" s="79"/>
      <c r="H190" s="79"/>
    </row>
    <row r="191" spans="1:8">
      <c r="A191"/>
      <c r="B191"/>
      <c r="C191" s="79"/>
      <c r="D191" s="79"/>
      <c r="E191" s="79"/>
      <c r="F191" s="79"/>
      <c r="G191" s="79"/>
      <c r="H191" s="79"/>
    </row>
    <row r="192" spans="1:8">
      <c r="A192"/>
      <c r="B192"/>
      <c r="C192" s="79"/>
      <c r="D192" s="79"/>
      <c r="E192" s="79"/>
      <c r="F192" s="79"/>
      <c r="G192" s="79"/>
      <c r="H192" s="79"/>
    </row>
    <row r="193" spans="1:8">
      <c r="A193"/>
      <c r="B193"/>
      <c r="C193" s="79"/>
      <c r="D193" s="79"/>
      <c r="E193" s="79"/>
      <c r="F193" s="79"/>
      <c r="G193" s="79"/>
      <c r="H193" s="79"/>
    </row>
    <row r="194" spans="1:8">
      <c r="A194"/>
      <c r="B194"/>
      <c r="C194" s="79"/>
      <c r="D194" s="79"/>
      <c r="E194" s="79"/>
      <c r="F194" s="79"/>
      <c r="G194" s="79"/>
      <c r="H194" s="79"/>
    </row>
    <row r="195" spans="1:8">
      <c r="A195"/>
      <c r="B195"/>
      <c r="C195" s="79"/>
      <c r="D195" s="79"/>
      <c r="E195" s="79"/>
      <c r="F195" s="79"/>
      <c r="G195" s="79"/>
      <c r="H195" s="79"/>
    </row>
    <row r="196" spans="1:8">
      <c r="A196"/>
      <c r="B196"/>
      <c r="C196" s="79"/>
      <c r="D196" s="79"/>
      <c r="E196" s="79"/>
      <c r="F196" s="79"/>
      <c r="G196" s="79"/>
      <c r="H196" s="79"/>
    </row>
    <row r="197" spans="1:8">
      <c r="A197"/>
      <c r="B197"/>
      <c r="C197" s="79"/>
      <c r="D197" s="79"/>
      <c r="E197" s="79"/>
      <c r="F197" s="79"/>
      <c r="G197" s="79"/>
      <c r="H197" s="79"/>
    </row>
    <row r="200" spans="1:8">
      <c r="A200" s="101" t="s">
        <v>12</v>
      </c>
      <c r="B200" s="15" t="s">
        <v>24</v>
      </c>
    </row>
    <row r="202" spans="1:8">
      <c r="A202" s="101" t="s">
        <v>5</v>
      </c>
      <c r="B202" t="s">
        <v>32</v>
      </c>
      <c r="C202" t="s">
        <v>31</v>
      </c>
      <c r="D202" t="s">
        <v>62</v>
      </c>
      <c r="E202" t="s">
        <v>63</v>
      </c>
      <c r="F202" t="s">
        <v>64</v>
      </c>
      <c r="G202" t="s">
        <v>86</v>
      </c>
      <c r="H202" t="s">
        <v>87</v>
      </c>
    </row>
    <row r="203" spans="1:8">
      <c r="A203" s="15" t="s">
        <v>22</v>
      </c>
      <c r="B203" s="103">
        <v>0</v>
      </c>
      <c r="C203" s="103">
        <v>0</v>
      </c>
      <c r="D203" s="103">
        <v>0</v>
      </c>
      <c r="E203" s="102" t="e">
        <v>#N/A</v>
      </c>
      <c r="F203" s="102" t="e">
        <v>#N/A</v>
      </c>
      <c r="G203" s="102" t="e">
        <v>#N/A</v>
      </c>
      <c r="H203" s="102" t="e">
        <v>#N/A</v>
      </c>
    </row>
    <row r="204" spans="1:8">
      <c r="A204" s="15" t="s">
        <v>23</v>
      </c>
      <c r="B204" s="103">
        <v>0</v>
      </c>
      <c r="C204" s="103">
        <v>0</v>
      </c>
      <c r="D204" s="103">
        <v>0</v>
      </c>
      <c r="E204" s="102" t="e">
        <v>#N/A</v>
      </c>
      <c r="F204" s="102" t="e">
        <v>#N/A</v>
      </c>
      <c r="G204" s="102" t="e">
        <v>#N/A</v>
      </c>
      <c r="H204" s="102" t="e">
        <v>#N/A</v>
      </c>
    </row>
    <row r="205" spans="1:8">
      <c r="A205"/>
      <c r="B205"/>
      <c r="C205"/>
      <c r="D205"/>
      <c r="E205"/>
      <c r="F205"/>
      <c r="G205"/>
      <c r="H205"/>
    </row>
    <row r="206" spans="1:8">
      <c r="A206"/>
      <c r="B206"/>
      <c r="C206"/>
      <c r="D206"/>
      <c r="E206"/>
      <c r="F206"/>
      <c r="G206"/>
      <c r="H206"/>
    </row>
    <row r="207" spans="1:8">
      <c r="A207"/>
      <c r="B207"/>
      <c r="C207"/>
      <c r="D207"/>
      <c r="E207"/>
      <c r="F207"/>
      <c r="G207"/>
      <c r="H207"/>
    </row>
    <row r="208" spans="1:8">
      <c r="A208"/>
      <c r="B208"/>
      <c r="C208"/>
      <c r="D208"/>
      <c r="E208"/>
      <c r="F208"/>
      <c r="G208"/>
      <c r="H208"/>
    </row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spans="1:8">
      <c r="A225"/>
      <c r="B225"/>
      <c r="C225"/>
      <c r="D225"/>
      <c r="E225"/>
      <c r="F225"/>
      <c r="G225"/>
      <c r="H225"/>
    </row>
    <row r="226" spans="1:8">
      <c r="A226"/>
      <c r="B226"/>
      <c r="C226"/>
      <c r="D226"/>
      <c r="E226"/>
      <c r="F226"/>
      <c r="G226"/>
      <c r="H226"/>
    </row>
    <row r="227" spans="1:8">
      <c r="A227"/>
      <c r="B227"/>
      <c r="C227"/>
      <c r="D227"/>
      <c r="E227"/>
      <c r="F227"/>
      <c r="G227"/>
      <c r="H227"/>
    </row>
    <row r="228" spans="1:8">
      <c r="A228"/>
      <c r="B228"/>
      <c r="C228"/>
      <c r="D228"/>
      <c r="E228"/>
      <c r="F228"/>
      <c r="G228"/>
      <c r="H228"/>
    </row>
    <row r="229" spans="1:8">
      <c r="A229"/>
      <c r="B229"/>
      <c r="C229"/>
      <c r="D229"/>
      <c r="E229"/>
      <c r="F229"/>
      <c r="G229"/>
      <c r="H229"/>
    </row>
    <row r="230" spans="1:8">
      <c r="A230"/>
      <c r="B230"/>
      <c r="C230"/>
      <c r="D230"/>
      <c r="E230"/>
      <c r="F230"/>
      <c r="G230"/>
      <c r="H230"/>
    </row>
    <row r="231" spans="1:8">
      <c r="A231"/>
      <c r="B231"/>
      <c r="C231"/>
      <c r="D231"/>
      <c r="E231"/>
      <c r="F231"/>
      <c r="G231"/>
      <c r="H231"/>
    </row>
    <row r="232" spans="1:8">
      <c r="A232"/>
      <c r="B232"/>
      <c r="C232"/>
      <c r="D232"/>
      <c r="E232"/>
      <c r="F232"/>
      <c r="G232"/>
      <c r="H232"/>
    </row>
    <row r="233" spans="1:8">
      <c r="A233"/>
      <c r="B233"/>
      <c r="C233"/>
      <c r="D233"/>
      <c r="E233"/>
      <c r="F233"/>
      <c r="G233"/>
      <c r="H233"/>
    </row>
    <row r="234" spans="1:8">
      <c r="A234"/>
      <c r="B234"/>
      <c r="C234"/>
      <c r="D234"/>
      <c r="E234"/>
      <c r="F234"/>
      <c r="G234"/>
      <c r="H234"/>
    </row>
    <row r="235" spans="1:8">
      <c r="A235"/>
      <c r="B235"/>
      <c r="C235"/>
      <c r="D235"/>
      <c r="E235"/>
      <c r="F235"/>
      <c r="G235"/>
      <c r="H235"/>
    </row>
    <row r="236" spans="1:8">
      <c r="A236"/>
      <c r="B236"/>
      <c r="C236"/>
      <c r="D236"/>
      <c r="E236"/>
      <c r="F236"/>
      <c r="G236"/>
      <c r="H236"/>
    </row>
    <row r="237" spans="1:8">
      <c r="A237"/>
      <c r="B237"/>
      <c r="C237" s="79"/>
      <c r="D237" s="79"/>
      <c r="E237" s="79"/>
      <c r="F237" s="79"/>
      <c r="G237" s="79"/>
      <c r="H237" s="79"/>
    </row>
    <row r="238" spans="1:8">
      <c r="A238"/>
      <c r="B238"/>
      <c r="C238" s="79"/>
      <c r="D238" s="79"/>
      <c r="E238" s="79"/>
      <c r="F238" s="79"/>
      <c r="G238" s="79"/>
      <c r="H238" s="79"/>
    </row>
    <row r="239" spans="1:8">
      <c r="A239"/>
      <c r="B239"/>
      <c r="C239" s="79"/>
      <c r="D239" s="79"/>
      <c r="E239" s="79"/>
      <c r="F239" s="79"/>
      <c r="G239" s="79"/>
      <c r="H239" s="79"/>
    </row>
    <row r="240" spans="1:8">
      <c r="A240"/>
      <c r="B240"/>
      <c r="C240" s="79"/>
      <c r="D240" s="79"/>
      <c r="E240" s="79"/>
      <c r="F240" s="79"/>
      <c r="G240" s="79"/>
      <c r="H240" s="79"/>
    </row>
    <row r="241" spans="1:8">
      <c r="A241"/>
      <c r="B241"/>
      <c r="C241" s="79"/>
      <c r="D241" s="79"/>
      <c r="E241" s="79"/>
      <c r="F241" s="79"/>
      <c r="G241" s="79"/>
      <c r="H241" s="79"/>
    </row>
    <row r="242" spans="1:8" ht="17.399999999999999">
      <c r="A242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I265"/>
  <sheetViews>
    <sheetView topLeftCell="A189" zoomScale="85" zoomScaleNormal="85" workbookViewId="0">
      <selection activeCell="A201" sqref="A201:XFD212"/>
    </sheetView>
  </sheetViews>
  <sheetFormatPr defaultRowHeight="13.2"/>
  <cols>
    <col min="1" max="1" width="16.6640625" style="15" bestFit="1" customWidth="1"/>
    <col min="2" max="2" width="18.33203125" style="15" bestFit="1" customWidth="1"/>
    <col min="3" max="3" width="35.33203125" style="78" bestFit="1" customWidth="1"/>
    <col min="4" max="4" width="39.109375" style="78" bestFit="1" customWidth="1"/>
    <col min="5" max="5" width="17.109375" style="78" bestFit="1" customWidth="1"/>
    <col min="6" max="6" width="34.109375" style="78" bestFit="1" customWidth="1"/>
    <col min="7" max="7" width="28.44140625" style="78" bestFit="1" customWidth="1"/>
    <col min="8" max="8" width="40.88671875" style="78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10"/>
      <c r="B1" s="10"/>
    </row>
    <row r="2" spans="1:9" ht="13.8">
      <c r="A2" s="105" t="s">
        <v>12</v>
      </c>
      <c r="B2" s="105" t="s">
        <v>9</v>
      </c>
    </row>
    <row r="4" spans="1:9">
      <c r="A4" s="100" t="s">
        <v>5</v>
      </c>
      <c r="B4" s="100" t="s">
        <v>1</v>
      </c>
      <c r="C4" t="s">
        <v>32</v>
      </c>
      <c r="D4" t="s">
        <v>31</v>
      </c>
      <c r="E4" t="s">
        <v>62</v>
      </c>
      <c r="F4" t="s">
        <v>63</v>
      </c>
      <c r="G4" t="s">
        <v>64</v>
      </c>
      <c r="H4" t="s">
        <v>86</v>
      </c>
      <c r="I4" t="s">
        <v>87</v>
      </c>
    </row>
    <row r="5" spans="1:9">
      <c r="A5" s="15" t="s">
        <v>22</v>
      </c>
      <c r="B5" t="s">
        <v>22</v>
      </c>
      <c r="C5" s="103">
        <v>0</v>
      </c>
      <c r="D5" s="103">
        <v>0</v>
      </c>
      <c r="E5" s="103">
        <v>0</v>
      </c>
      <c r="F5" s="103" t="e">
        <v>#N/A</v>
      </c>
      <c r="G5" s="103" t="e">
        <v>#N/A</v>
      </c>
      <c r="H5" s="102" t="e">
        <v>#N/A</v>
      </c>
      <c r="I5" s="102" t="e">
        <v>#N/A</v>
      </c>
    </row>
    <row r="6" spans="1:9">
      <c r="A6" s="15" t="s">
        <v>33</v>
      </c>
      <c r="C6" s="103">
        <v>0</v>
      </c>
      <c r="D6" s="103">
        <v>0</v>
      </c>
      <c r="E6" s="103">
        <v>0</v>
      </c>
      <c r="F6" s="103" t="e">
        <v>#N/A</v>
      </c>
      <c r="G6" s="103" t="e">
        <v>#N/A</v>
      </c>
      <c r="H6" s="102" t="e">
        <v>#N/A</v>
      </c>
      <c r="I6" s="102" t="e">
        <v>#N/A</v>
      </c>
    </row>
    <row r="7" spans="1:9">
      <c r="A7" s="15" t="s">
        <v>23</v>
      </c>
      <c r="C7" s="103">
        <v>0</v>
      </c>
      <c r="D7" s="103">
        <v>0</v>
      </c>
      <c r="E7" s="103">
        <v>0</v>
      </c>
      <c r="F7" s="103" t="e">
        <v>#N/A</v>
      </c>
      <c r="G7" s="103" t="e">
        <v>#N/A</v>
      </c>
      <c r="H7" s="102" t="e">
        <v>#N/A</v>
      </c>
      <c r="I7" s="102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/>
      <c r="D10"/>
      <c r="E10"/>
      <c r="F10"/>
      <c r="G10"/>
      <c r="H10"/>
    </row>
    <row r="11" spans="1:9">
      <c r="A11"/>
      <c r="B11"/>
      <c r="C11"/>
      <c r="D11"/>
      <c r="E11"/>
      <c r="F11"/>
      <c r="G11"/>
      <c r="H11"/>
    </row>
    <row r="12" spans="1:9">
      <c r="A12"/>
      <c r="B12"/>
      <c r="C12"/>
      <c r="D12"/>
      <c r="E12"/>
      <c r="F12"/>
      <c r="G12"/>
      <c r="H12"/>
    </row>
    <row r="13" spans="1:9">
      <c r="A13"/>
      <c r="B13"/>
      <c r="C13"/>
      <c r="D13"/>
      <c r="E13"/>
      <c r="F13"/>
      <c r="G13"/>
      <c r="H13"/>
    </row>
    <row r="14" spans="1:9">
      <c r="A14"/>
      <c r="B14"/>
      <c r="C14"/>
      <c r="D14"/>
      <c r="E14"/>
      <c r="F14"/>
      <c r="G14"/>
      <c r="H14"/>
    </row>
    <row r="15" spans="1:9">
      <c r="A15"/>
      <c r="B15"/>
      <c r="C15"/>
      <c r="D15"/>
      <c r="E15"/>
      <c r="F15"/>
      <c r="G15"/>
      <c r="H15"/>
    </row>
    <row r="16" spans="1:9">
      <c r="A16"/>
      <c r="B16"/>
      <c r="C16"/>
      <c r="D16"/>
      <c r="E16"/>
      <c r="F16"/>
      <c r="G16"/>
      <c r="H16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spans="1:8">
      <c r="A113"/>
      <c r="B113"/>
      <c r="C113"/>
      <c r="D113"/>
      <c r="E113"/>
      <c r="F113"/>
      <c r="G113"/>
      <c r="H113"/>
    </row>
    <row r="114" spans="1:8">
      <c r="A114"/>
      <c r="B114"/>
      <c r="C114"/>
      <c r="D114"/>
      <c r="E114"/>
      <c r="F114"/>
      <c r="G114"/>
      <c r="H114"/>
    </row>
    <row r="115" spans="1:8">
      <c r="A115"/>
      <c r="B115"/>
      <c r="C115"/>
      <c r="D115"/>
      <c r="E115"/>
      <c r="F115"/>
      <c r="G115"/>
      <c r="H115"/>
    </row>
    <row r="116" spans="1:8">
      <c r="A116"/>
      <c r="B116"/>
      <c r="C116"/>
      <c r="D116"/>
      <c r="E116"/>
      <c r="F116"/>
      <c r="G116"/>
      <c r="H116"/>
    </row>
    <row r="117" spans="1:8">
      <c r="A117"/>
      <c r="B117"/>
      <c r="C117" s="79"/>
      <c r="D117" s="79"/>
      <c r="E117" s="79"/>
      <c r="F117" s="79"/>
    </row>
    <row r="118" spans="1:8">
      <c r="A118"/>
      <c r="B118"/>
      <c r="C118" s="79"/>
      <c r="D118" s="79"/>
      <c r="E118" s="79"/>
      <c r="F118" s="79"/>
    </row>
    <row r="119" spans="1:8">
      <c r="A119"/>
      <c r="B119"/>
      <c r="C119" s="79"/>
      <c r="D119" s="79"/>
      <c r="E119" s="79"/>
    </row>
    <row r="120" spans="1:8">
      <c r="A120"/>
      <c r="B120"/>
      <c r="C120" s="79"/>
      <c r="D120" s="79"/>
      <c r="E120" s="79"/>
    </row>
    <row r="121" spans="1:8">
      <c r="A121"/>
      <c r="B121"/>
      <c r="C121" s="79"/>
      <c r="D121" s="79"/>
      <c r="E121" s="79"/>
    </row>
    <row r="122" spans="1:8">
      <c r="A122"/>
      <c r="B122"/>
      <c r="C122" s="79"/>
      <c r="D122" s="79"/>
      <c r="E122" s="79"/>
    </row>
    <row r="123" spans="1:8">
      <c r="A123"/>
      <c r="B123"/>
      <c r="C123" s="79"/>
      <c r="D123" s="79"/>
      <c r="E123" s="79"/>
    </row>
    <row r="124" spans="1:8">
      <c r="A124"/>
      <c r="B124"/>
      <c r="C124" s="79"/>
      <c r="D124" s="79"/>
      <c r="E124" s="79"/>
    </row>
    <row r="128" spans="1:8" ht="13.8">
      <c r="A128" s="104" t="s">
        <v>12</v>
      </c>
      <c r="B128" s="104" t="s">
        <v>10</v>
      </c>
    </row>
    <row r="130" spans="1:9">
      <c r="A130" s="100" t="s">
        <v>5</v>
      </c>
      <c r="B130" s="100" t="s">
        <v>1</v>
      </c>
      <c r="C130" t="s">
        <v>32</v>
      </c>
      <c r="D130" t="s">
        <v>31</v>
      </c>
      <c r="E130" t="s">
        <v>62</v>
      </c>
      <c r="F130" t="s">
        <v>63</v>
      </c>
      <c r="G130" t="s">
        <v>64</v>
      </c>
      <c r="H130" t="s">
        <v>86</v>
      </c>
      <c r="I130" t="s">
        <v>87</v>
      </c>
    </row>
    <row r="131" spans="1:9">
      <c r="A131" s="15" t="s">
        <v>22</v>
      </c>
      <c r="B131" t="s">
        <v>22</v>
      </c>
      <c r="C131" s="103">
        <v>0</v>
      </c>
      <c r="D131" s="103">
        <v>0</v>
      </c>
      <c r="E131" s="103">
        <v>0</v>
      </c>
      <c r="F131" s="103" t="e">
        <v>#N/A</v>
      </c>
      <c r="G131" s="103" t="e">
        <v>#N/A</v>
      </c>
      <c r="H131" s="102" t="e">
        <v>#N/A</v>
      </c>
      <c r="I131" s="102" t="e">
        <v>#N/A</v>
      </c>
    </row>
    <row r="132" spans="1:9">
      <c r="A132" s="15" t="s">
        <v>33</v>
      </c>
      <c r="C132" s="103">
        <v>0</v>
      </c>
      <c r="D132" s="103">
        <v>0</v>
      </c>
      <c r="E132" s="103">
        <v>0</v>
      </c>
      <c r="F132" s="103" t="e">
        <v>#N/A</v>
      </c>
      <c r="G132" s="103" t="e">
        <v>#N/A</v>
      </c>
      <c r="H132" s="102" t="e">
        <v>#N/A</v>
      </c>
      <c r="I132" s="102" t="e">
        <v>#N/A</v>
      </c>
    </row>
    <row r="133" spans="1:9">
      <c r="A133" s="15" t="s">
        <v>23</v>
      </c>
      <c r="C133" s="103">
        <v>0</v>
      </c>
      <c r="D133" s="103">
        <v>0</v>
      </c>
      <c r="E133" s="103">
        <v>0</v>
      </c>
      <c r="F133" s="103" t="e">
        <v>#N/A</v>
      </c>
      <c r="G133" s="103" t="e">
        <v>#N/A</v>
      </c>
      <c r="H133" s="102" t="e">
        <v>#N/A</v>
      </c>
      <c r="I133" s="102" t="e">
        <v>#N/A</v>
      </c>
    </row>
    <row r="134" spans="1:9">
      <c r="A134"/>
      <c r="B134"/>
    </row>
    <row r="135" spans="1:9">
      <c r="A135"/>
      <c r="B135"/>
    </row>
    <row r="136" spans="1:9">
      <c r="A136"/>
      <c r="B136"/>
    </row>
    <row r="137" spans="1:9">
      <c r="A137"/>
      <c r="B137"/>
    </row>
    <row r="138" spans="1:9">
      <c r="A138"/>
      <c r="B138"/>
    </row>
    <row r="139" spans="1:9">
      <c r="A139"/>
      <c r="B139"/>
    </row>
    <row r="140" spans="1:9">
      <c r="A140"/>
      <c r="B140"/>
    </row>
    <row r="141" spans="1:9">
      <c r="A141"/>
      <c r="B141"/>
    </row>
    <row r="142" spans="1:9">
      <c r="A142"/>
      <c r="B142"/>
    </row>
    <row r="143" spans="1:9">
      <c r="A143"/>
      <c r="B143"/>
    </row>
    <row r="144" spans="1:9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8">
      <c r="A225"/>
      <c r="B225"/>
    </row>
    <row r="226" spans="1:8">
      <c r="A226"/>
      <c r="B226"/>
    </row>
    <row r="227" spans="1:8">
      <c r="A227"/>
      <c r="B227"/>
    </row>
    <row r="228" spans="1:8">
      <c r="A228"/>
      <c r="B228"/>
    </row>
    <row r="229" spans="1:8">
      <c r="A229"/>
      <c r="B229"/>
    </row>
    <row r="230" spans="1:8">
      <c r="A230"/>
      <c r="B230"/>
    </row>
    <row r="231" spans="1:8">
      <c r="A231"/>
      <c r="B231"/>
    </row>
    <row r="232" spans="1:8">
      <c r="A232"/>
      <c r="B232"/>
    </row>
    <row r="233" spans="1:8">
      <c r="A233"/>
      <c r="B233"/>
    </row>
    <row r="234" spans="1:8">
      <c r="A234"/>
      <c r="B234"/>
    </row>
    <row r="235" spans="1:8">
      <c r="A235"/>
      <c r="B235"/>
    </row>
    <row r="237" spans="1:8">
      <c r="A237"/>
      <c r="B237"/>
      <c r="C237"/>
      <c r="D237"/>
      <c r="E237"/>
      <c r="F237"/>
      <c r="G237"/>
      <c r="H237"/>
    </row>
    <row r="238" spans="1:8">
      <c r="A238"/>
      <c r="B238"/>
      <c r="C238"/>
      <c r="D238"/>
      <c r="E238"/>
      <c r="F238"/>
      <c r="G238"/>
      <c r="H238"/>
    </row>
    <row r="239" spans="1:8">
      <c r="A239"/>
      <c r="B239"/>
      <c r="C239"/>
      <c r="D239"/>
      <c r="E239"/>
      <c r="F239"/>
      <c r="G239"/>
      <c r="H239"/>
    </row>
    <row r="240" spans="1:8">
      <c r="A240"/>
      <c r="B240"/>
      <c r="C240"/>
      <c r="D240"/>
      <c r="E240"/>
      <c r="F240"/>
      <c r="G240"/>
      <c r="H240"/>
    </row>
    <row r="241" spans="1:9">
      <c r="A241"/>
      <c r="B241"/>
      <c r="C241" s="79"/>
      <c r="D241" s="79"/>
      <c r="E241" s="79"/>
      <c r="F241" s="79"/>
      <c r="G241" s="79"/>
      <c r="H241" s="79"/>
    </row>
    <row r="242" spans="1:9">
      <c r="A242"/>
      <c r="B242"/>
      <c r="C242" s="79"/>
      <c r="D242" s="79"/>
      <c r="E242" s="79"/>
      <c r="F242" s="79"/>
      <c r="G242" s="79"/>
      <c r="H242" s="79"/>
    </row>
    <row r="243" spans="1:9">
      <c r="A243"/>
      <c r="B243"/>
      <c r="C243" s="79"/>
      <c r="D243" s="79"/>
      <c r="E243" s="79"/>
      <c r="F243" s="79"/>
      <c r="G243" s="79"/>
      <c r="H243" s="79"/>
    </row>
    <row r="244" spans="1:9">
      <c r="A244"/>
      <c r="B244"/>
      <c r="C244" s="79"/>
      <c r="D244" s="79"/>
      <c r="E244" s="79"/>
      <c r="F244" s="79"/>
      <c r="G244" s="79"/>
      <c r="H244" s="79"/>
    </row>
    <row r="245" spans="1:9">
      <c r="A245"/>
      <c r="B245"/>
      <c r="C245" s="79"/>
      <c r="D245" s="79"/>
      <c r="E245" s="79"/>
      <c r="F245" s="79"/>
      <c r="G245" s="79"/>
      <c r="H245" s="79"/>
    </row>
    <row r="246" spans="1:9">
      <c r="A246"/>
      <c r="B246"/>
      <c r="C246" s="79"/>
      <c r="D246" s="79"/>
      <c r="E246" s="79"/>
      <c r="F246" s="79"/>
      <c r="G246" s="79"/>
      <c r="H246" s="79"/>
    </row>
    <row r="247" spans="1:9">
      <c r="A247"/>
      <c r="B247"/>
      <c r="C247" s="79"/>
      <c r="D247" s="79"/>
      <c r="E247" s="79"/>
      <c r="F247" s="79"/>
      <c r="G247" s="79"/>
      <c r="H247" s="79"/>
    </row>
    <row r="248" spans="1:9">
      <c r="A248" s="101" t="s">
        <v>12</v>
      </c>
      <c r="B248" s="15" t="s">
        <v>24</v>
      </c>
    </row>
    <row r="250" spans="1:9">
      <c r="A250" s="101" t="s">
        <v>5</v>
      </c>
      <c r="B250" s="101" t="s">
        <v>1</v>
      </c>
      <c r="C250" t="s">
        <v>32</v>
      </c>
      <c r="D250" t="s">
        <v>31</v>
      </c>
      <c r="E250" t="s">
        <v>62</v>
      </c>
      <c r="F250" t="s">
        <v>63</v>
      </c>
      <c r="G250" t="s">
        <v>64</v>
      </c>
      <c r="H250" t="s">
        <v>86</v>
      </c>
      <c r="I250" t="s">
        <v>87</v>
      </c>
    </row>
    <row r="251" spans="1:9">
      <c r="A251" s="15" t="s">
        <v>22</v>
      </c>
      <c r="B251" t="s">
        <v>22</v>
      </c>
      <c r="C251" s="103">
        <v>0</v>
      </c>
      <c r="D251" s="103">
        <v>0</v>
      </c>
      <c r="E251" s="103">
        <v>0</v>
      </c>
      <c r="F251" s="103" t="e">
        <v>#N/A</v>
      </c>
      <c r="G251" s="103" t="e">
        <v>#N/A</v>
      </c>
      <c r="H251" s="102" t="e">
        <v>#N/A</v>
      </c>
      <c r="I251" s="102" t="e">
        <v>#N/A</v>
      </c>
    </row>
    <row r="252" spans="1:9">
      <c r="A252" s="15" t="s">
        <v>33</v>
      </c>
      <c r="C252" s="103">
        <v>0</v>
      </c>
      <c r="D252" s="103">
        <v>0</v>
      </c>
      <c r="E252" s="103">
        <v>0</v>
      </c>
      <c r="F252" s="103" t="e">
        <v>#N/A</v>
      </c>
      <c r="G252" s="103" t="e">
        <v>#N/A</v>
      </c>
      <c r="H252" s="102" t="e">
        <v>#N/A</v>
      </c>
      <c r="I252" s="102" t="e">
        <v>#N/A</v>
      </c>
    </row>
    <row r="253" spans="1:9">
      <c r="A253" s="15" t="s">
        <v>23</v>
      </c>
      <c r="C253" s="103">
        <v>0</v>
      </c>
      <c r="D253" s="103">
        <v>0</v>
      </c>
      <c r="E253" s="103">
        <v>0</v>
      </c>
      <c r="F253" s="103" t="e">
        <v>#N/A</v>
      </c>
      <c r="G253" s="103" t="e">
        <v>#N/A</v>
      </c>
      <c r="H253" s="102" t="e">
        <v>#N/A</v>
      </c>
      <c r="I253" s="102" t="e">
        <v>#N/A</v>
      </c>
    </row>
    <row r="254" spans="1:9">
      <c r="A254"/>
      <c r="B254"/>
      <c r="C254"/>
      <c r="D254"/>
      <c r="E254"/>
      <c r="F254"/>
      <c r="G254"/>
      <c r="H254"/>
    </row>
    <row r="255" spans="1:9">
      <c r="A255"/>
      <c r="B255"/>
      <c r="C255"/>
      <c r="D255"/>
      <c r="E255"/>
      <c r="F255"/>
      <c r="G255"/>
      <c r="H255"/>
    </row>
    <row r="256" spans="1:9">
      <c r="A256"/>
      <c r="B256"/>
      <c r="C256"/>
      <c r="D256"/>
      <c r="E256"/>
      <c r="F256"/>
      <c r="G256"/>
      <c r="H256"/>
    </row>
    <row r="257" spans="1:8">
      <c r="A257"/>
      <c r="B257"/>
      <c r="C257"/>
      <c r="D257"/>
      <c r="E257"/>
      <c r="F257"/>
      <c r="G257"/>
      <c r="H257"/>
    </row>
    <row r="258" spans="1:8">
      <c r="A258"/>
      <c r="B258"/>
      <c r="C258"/>
      <c r="D258"/>
      <c r="E258"/>
      <c r="F258"/>
      <c r="G258"/>
      <c r="H258"/>
    </row>
    <row r="259" spans="1:8">
      <c r="A259"/>
      <c r="B259"/>
      <c r="C259"/>
      <c r="D259"/>
      <c r="E259"/>
      <c r="F259"/>
      <c r="G259"/>
      <c r="H259"/>
    </row>
    <row r="260" spans="1:8">
      <c r="A260"/>
      <c r="B260"/>
      <c r="C260" s="79"/>
      <c r="D260" s="79"/>
      <c r="E260" s="79"/>
      <c r="F260" s="79"/>
      <c r="G260" s="79"/>
      <c r="H260" s="79"/>
    </row>
    <row r="261" spans="1:8">
      <c r="A261"/>
      <c r="B261"/>
      <c r="C261" s="79"/>
      <c r="D261" s="79"/>
      <c r="E261" s="79"/>
      <c r="F261" s="79"/>
      <c r="G261" s="79"/>
      <c r="H261" s="79"/>
    </row>
    <row r="262" spans="1:8">
      <c r="A262"/>
      <c r="B262"/>
      <c r="C262" s="79"/>
      <c r="D262" s="79"/>
      <c r="E262" s="79"/>
      <c r="F262" s="79"/>
      <c r="G262" s="79"/>
      <c r="H262" s="79"/>
    </row>
    <row r="263" spans="1:8">
      <c r="A263"/>
      <c r="B263"/>
      <c r="C263" s="79"/>
      <c r="D263" s="79"/>
      <c r="E263" s="79"/>
      <c r="F263" s="79"/>
      <c r="G263" s="79"/>
      <c r="H263" s="79"/>
    </row>
    <row r="264" spans="1:8">
      <c r="A264"/>
      <c r="B264"/>
      <c r="C264" s="79"/>
      <c r="D264" s="79"/>
      <c r="E264" s="79"/>
      <c r="F264" s="79"/>
      <c r="G264" s="79"/>
      <c r="H264" s="79"/>
    </row>
    <row r="265" spans="1:8" ht="17.399999999999999">
      <c r="A265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I260"/>
  <sheetViews>
    <sheetView topLeftCell="A256" zoomScale="85" zoomScaleNormal="85" workbookViewId="0">
      <selection activeCell="F296" sqref="F296"/>
    </sheetView>
  </sheetViews>
  <sheetFormatPr defaultRowHeight="13.2"/>
  <cols>
    <col min="1" max="1" width="16.88671875" style="15" customWidth="1"/>
    <col min="2" max="2" width="21.109375" style="15" bestFit="1" customWidth="1"/>
    <col min="3" max="3" width="35.33203125" style="78" bestFit="1" customWidth="1"/>
    <col min="4" max="4" width="39.109375" style="78" bestFit="1" customWidth="1"/>
    <col min="5" max="5" width="17.109375" style="78" bestFit="1" customWidth="1"/>
    <col min="6" max="6" width="34.109375" style="78" bestFit="1" customWidth="1"/>
    <col min="7" max="7" width="28.44140625" style="78" bestFit="1" customWidth="1"/>
    <col min="8" max="8" width="40.88671875" style="78" bestFit="1" customWidth="1"/>
    <col min="9" max="9" width="37.33203125" bestFit="1" customWidth="1"/>
    <col min="10" max="11" width="18.33203125" bestFit="1" customWidth="1"/>
    <col min="12" max="12" width="18" bestFit="1" customWidth="1"/>
    <col min="13" max="13" width="8.44140625" customWidth="1"/>
    <col min="14" max="14" width="43.5546875" customWidth="1"/>
    <col min="15" max="15" width="39" bestFit="1" customWidth="1"/>
    <col min="16" max="17" width="18.33203125" bestFit="1" customWidth="1"/>
    <col min="18" max="18" width="18" bestFit="1" customWidth="1"/>
    <col min="19" max="19" width="8.44140625" customWidth="1"/>
    <col min="20" max="20" width="43.5546875" bestFit="1" customWidth="1"/>
    <col min="21" max="21" width="39" bestFit="1" customWidth="1"/>
    <col min="22" max="22" width="38.6640625" bestFit="1" customWidth="1"/>
    <col min="23" max="23" width="18.33203125" bestFit="1" customWidth="1"/>
    <col min="24" max="24" width="18" bestFit="1" customWidth="1"/>
    <col min="25" max="25" width="8.44140625" customWidth="1"/>
    <col min="26" max="26" width="43.5546875" bestFit="1" customWidth="1"/>
    <col min="27" max="27" width="39.88671875" bestFit="1" customWidth="1"/>
    <col min="28" max="28" width="39" bestFit="1" customWidth="1"/>
    <col min="29" max="29" width="38.6640625" bestFit="1" customWidth="1"/>
  </cols>
  <sheetData>
    <row r="1" spans="1:9">
      <c r="A1" s="10"/>
      <c r="B1" s="10"/>
    </row>
    <row r="2" spans="1:9" ht="13.8">
      <c r="A2" s="105" t="s">
        <v>12</v>
      </c>
      <c r="B2" s="105" t="s">
        <v>9</v>
      </c>
    </row>
    <row r="4" spans="1:9">
      <c r="A4" s="100" t="s">
        <v>5</v>
      </c>
      <c r="B4" s="101" t="s">
        <v>2</v>
      </c>
      <c r="C4" t="s">
        <v>32</v>
      </c>
      <c r="D4" t="s">
        <v>31</v>
      </c>
      <c r="E4" t="s">
        <v>62</v>
      </c>
      <c r="F4" t="s">
        <v>63</v>
      </c>
      <c r="G4" t="s">
        <v>64</v>
      </c>
      <c r="H4" t="s">
        <v>86</v>
      </c>
      <c r="I4" t="s">
        <v>87</v>
      </c>
    </row>
    <row r="5" spans="1:9">
      <c r="A5" s="15" t="s">
        <v>22</v>
      </c>
      <c r="B5" t="s">
        <v>22</v>
      </c>
      <c r="C5" s="103">
        <v>0</v>
      </c>
      <c r="D5" s="103">
        <v>0</v>
      </c>
      <c r="E5" s="103">
        <v>0</v>
      </c>
      <c r="F5" s="103" t="e">
        <v>#N/A</v>
      </c>
      <c r="G5" s="103" t="e">
        <v>#N/A</v>
      </c>
      <c r="H5" s="102" t="e">
        <v>#N/A</v>
      </c>
      <c r="I5" s="102" t="e">
        <v>#N/A</v>
      </c>
    </row>
    <row r="6" spans="1:9">
      <c r="A6" s="15" t="s">
        <v>33</v>
      </c>
      <c r="C6" s="103">
        <v>0</v>
      </c>
      <c r="D6" s="103">
        <v>0</v>
      </c>
      <c r="E6" s="103">
        <v>0</v>
      </c>
      <c r="F6" s="103" t="e">
        <v>#N/A</v>
      </c>
      <c r="G6" s="103" t="e">
        <v>#N/A</v>
      </c>
      <c r="H6" s="102" t="e">
        <v>#N/A</v>
      </c>
      <c r="I6" s="102" t="e">
        <v>#N/A</v>
      </c>
    </row>
    <row r="7" spans="1:9">
      <c r="A7" s="15" t="s">
        <v>23</v>
      </c>
      <c r="C7" s="103">
        <v>0</v>
      </c>
      <c r="D7" s="103">
        <v>0</v>
      </c>
      <c r="E7" s="103">
        <v>0</v>
      </c>
      <c r="F7" s="103" t="e">
        <v>#N/A</v>
      </c>
      <c r="G7" s="103" t="e">
        <v>#N/A</v>
      </c>
      <c r="H7" s="102" t="e">
        <v>#N/A</v>
      </c>
      <c r="I7" s="102" t="e">
        <v>#N/A</v>
      </c>
    </row>
    <row r="8" spans="1:9">
      <c r="A8"/>
      <c r="B8"/>
      <c r="C8"/>
      <c r="D8"/>
      <c r="E8"/>
      <c r="F8"/>
      <c r="G8"/>
      <c r="H8"/>
    </row>
    <row r="9" spans="1:9">
      <c r="A9"/>
      <c r="B9"/>
      <c r="C9"/>
      <c r="D9"/>
      <c r="E9"/>
      <c r="F9"/>
      <c r="G9"/>
      <c r="H9"/>
    </row>
    <row r="10" spans="1:9">
      <c r="A10"/>
      <c r="B10"/>
      <c r="C10"/>
      <c r="D10"/>
      <c r="E10"/>
      <c r="F10"/>
      <c r="G10"/>
      <c r="H10"/>
    </row>
    <row r="11" spans="1:9">
      <c r="A11"/>
      <c r="B11"/>
      <c r="C11"/>
      <c r="D11"/>
      <c r="E11"/>
      <c r="F11"/>
      <c r="G11"/>
      <c r="H11"/>
    </row>
    <row r="12" spans="1:9">
      <c r="A12"/>
      <c r="B12"/>
      <c r="C12"/>
      <c r="D12"/>
      <c r="E12"/>
      <c r="F12"/>
      <c r="G12"/>
      <c r="H12"/>
    </row>
    <row r="13" spans="1:9">
      <c r="A13"/>
      <c r="B13"/>
      <c r="C13"/>
      <c r="D13"/>
      <c r="E13"/>
      <c r="F13"/>
      <c r="G13"/>
      <c r="H13"/>
    </row>
    <row r="14" spans="1:9">
      <c r="A14"/>
      <c r="B14"/>
      <c r="C14"/>
      <c r="D14"/>
      <c r="E14"/>
      <c r="F14"/>
      <c r="G14"/>
      <c r="H14"/>
    </row>
    <row r="15" spans="1:9">
      <c r="A15"/>
      <c r="B15"/>
      <c r="C15"/>
      <c r="D15"/>
      <c r="E15"/>
      <c r="F15"/>
      <c r="G15"/>
      <c r="H15"/>
    </row>
    <row r="16" spans="1:9">
      <c r="A16"/>
      <c r="B16"/>
      <c r="C16"/>
      <c r="D16"/>
      <c r="E16"/>
      <c r="F16"/>
      <c r="G16"/>
      <c r="H16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spans="1:8">
      <c r="A97"/>
      <c r="B97"/>
      <c r="C97"/>
      <c r="D97"/>
      <c r="E97"/>
      <c r="F97"/>
      <c r="G97"/>
      <c r="H97"/>
    </row>
    <row r="98" spans="1:8">
      <c r="A98"/>
      <c r="B98"/>
      <c r="C98"/>
      <c r="D98"/>
      <c r="E98"/>
      <c r="F98"/>
      <c r="G98"/>
      <c r="H98"/>
    </row>
    <row r="99" spans="1:8">
      <c r="A99"/>
      <c r="B99"/>
      <c r="C99"/>
      <c r="D99"/>
      <c r="E99"/>
      <c r="F99"/>
      <c r="G99"/>
      <c r="H99"/>
    </row>
    <row r="100" spans="1:8">
      <c r="A100"/>
      <c r="B100"/>
      <c r="C100"/>
      <c r="D100"/>
      <c r="E100"/>
      <c r="F100"/>
      <c r="G100"/>
      <c r="H100"/>
    </row>
    <row r="101" spans="1:8">
      <c r="A101"/>
      <c r="B101"/>
      <c r="C101"/>
      <c r="D101"/>
      <c r="E101"/>
      <c r="F101"/>
      <c r="G101"/>
      <c r="H101"/>
    </row>
    <row r="102" spans="1:8">
      <c r="A102"/>
      <c r="B102"/>
      <c r="C102" s="79"/>
      <c r="D102" s="79"/>
      <c r="E102" s="79"/>
      <c r="F102" s="79"/>
    </row>
    <row r="103" spans="1:8">
      <c r="A103"/>
      <c r="B103"/>
      <c r="C103" s="79"/>
      <c r="D103" s="79"/>
      <c r="E103" s="79"/>
      <c r="F103" s="79"/>
    </row>
    <row r="104" spans="1:8">
      <c r="A104"/>
      <c r="B104"/>
      <c r="C104" s="79"/>
      <c r="D104" s="79"/>
      <c r="E104" s="79"/>
    </row>
    <row r="105" spans="1:8">
      <c r="A105"/>
      <c r="B105"/>
      <c r="C105" s="79"/>
      <c r="D105" s="79"/>
      <c r="E105" s="79"/>
    </row>
    <row r="106" spans="1:8">
      <c r="A106"/>
      <c r="B106"/>
      <c r="C106" s="79"/>
      <c r="D106" s="79"/>
      <c r="E106" s="79"/>
    </row>
    <row r="107" spans="1:8">
      <c r="A107"/>
      <c r="B107"/>
      <c r="C107" s="79"/>
      <c r="D107" s="79"/>
      <c r="E107" s="79"/>
    </row>
    <row r="108" spans="1:8">
      <c r="A108"/>
      <c r="B108"/>
      <c r="C108" s="79"/>
      <c r="D108" s="79"/>
      <c r="E108" s="79"/>
    </row>
    <row r="109" spans="1:8">
      <c r="A109"/>
      <c r="B109"/>
      <c r="C109" s="79"/>
      <c r="D109" s="79"/>
      <c r="E109" s="79"/>
    </row>
    <row r="113" spans="1:9" ht="13.8">
      <c r="A113" s="104" t="s">
        <v>12</v>
      </c>
      <c r="B113" s="104" t="s">
        <v>10</v>
      </c>
    </row>
    <row r="115" spans="1:9">
      <c r="A115" s="100" t="s">
        <v>5</v>
      </c>
      <c r="B115" s="101" t="s">
        <v>2</v>
      </c>
      <c r="C115" t="s">
        <v>32</v>
      </c>
      <c r="D115" t="s">
        <v>31</v>
      </c>
      <c r="E115" t="s">
        <v>62</v>
      </c>
      <c r="F115" t="s">
        <v>63</v>
      </c>
      <c r="G115" t="s">
        <v>64</v>
      </c>
      <c r="H115" t="s">
        <v>86</v>
      </c>
      <c r="I115" t="s">
        <v>87</v>
      </c>
    </row>
    <row r="116" spans="1:9">
      <c r="A116" s="15" t="s">
        <v>22</v>
      </c>
      <c r="B116" t="s">
        <v>22</v>
      </c>
      <c r="C116" s="103">
        <v>0</v>
      </c>
      <c r="D116" s="103">
        <v>0</v>
      </c>
      <c r="E116" s="103">
        <v>0</v>
      </c>
      <c r="F116" s="103" t="e">
        <v>#N/A</v>
      </c>
      <c r="G116" s="103" t="e">
        <v>#N/A</v>
      </c>
      <c r="H116" s="102" t="e">
        <v>#N/A</v>
      </c>
      <c r="I116" s="102" t="e">
        <v>#N/A</v>
      </c>
    </row>
    <row r="117" spans="1:9">
      <c r="A117" s="15" t="s">
        <v>33</v>
      </c>
      <c r="C117" s="103">
        <v>0</v>
      </c>
      <c r="D117" s="103">
        <v>0</v>
      </c>
      <c r="E117" s="103">
        <v>0</v>
      </c>
      <c r="F117" s="103" t="e">
        <v>#N/A</v>
      </c>
      <c r="G117" s="103" t="e">
        <v>#N/A</v>
      </c>
      <c r="H117" s="102" t="e">
        <v>#N/A</v>
      </c>
      <c r="I117" s="102" t="e">
        <v>#N/A</v>
      </c>
    </row>
    <row r="118" spans="1:9">
      <c r="A118" s="15" t="s">
        <v>23</v>
      </c>
      <c r="C118" s="103">
        <v>0</v>
      </c>
      <c r="D118" s="103">
        <v>0</v>
      </c>
      <c r="E118" s="103">
        <v>0</v>
      </c>
      <c r="F118" s="103" t="e">
        <v>#N/A</v>
      </c>
      <c r="G118" s="103" t="e">
        <v>#N/A</v>
      </c>
      <c r="H118" s="102" t="e">
        <v>#N/A</v>
      </c>
      <c r="I118" s="102" t="e">
        <v>#N/A</v>
      </c>
    </row>
    <row r="119" spans="1:9">
      <c r="A119"/>
      <c r="B119"/>
      <c r="C119"/>
      <c r="D119"/>
      <c r="E119"/>
      <c r="F119"/>
      <c r="G119"/>
      <c r="H119"/>
    </row>
    <row r="120" spans="1:9">
      <c r="A120"/>
      <c r="B120"/>
      <c r="C120"/>
      <c r="D120"/>
      <c r="E120"/>
      <c r="F120"/>
      <c r="G120"/>
      <c r="H120"/>
    </row>
    <row r="121" spans="1:9">
      <c r="A121"/>
      <c r="B121"/>
      <c r="C121"/>
      <c r="D121"/>
      <c r="E121"/>
      <c r="F121"/>
      <c r="G121"/>
      <c r="H121"/>
    </row>
    <row r="122" spans="1:9">
      <c r="A122"/>
      <c r="B122"/>
      <c r="C122"/>
      <c r="D122"/>
      <c r="E122"/>
      <c r="F122"/>
      <c r="G122"/>
      <c r="H122"/>
    </row>
    <row r="123" spans="1:9">
      <c r="A123"/>
      <c r="B123"/>
      <c r="C123"/>
      <c r="D123"/>
      <c r="E123"/>
      <c r="F123"/>
      <c r="G123"/>
      <c r="H123"/>
    </row>
    <row r="124" spans="1:9">
      <c r="A124"/>
      <c r="B124"/>
      <c r="C124"/>
      <c r="D124"/>
      <c r="E124"/>
      <c r="F124"/>
      <c r="G124"/>
      <c r="H124"/>
    </row>
    <row r="125" spans="1:9">
      <c r="A125"/>
      <c r="B125"/>
      <c r="C125"/>
      <c r="D125"/>
      <c r="E125"/>
      <c r="F125"/>
      <c r="G125"/>
      <c r="H125"/>
    </row>
    <row r="126" spans="1:9">
      <c r="A126"/>
      <c r="B126"/>
      <c r="C126"/>
      <c r="D126"/>
      <c r="E126"/>
      <c r="F126"/>
      <c r="G126"/>
      <c r="H126"/>
    </row>
    <row r="127" spans="1:9">
      <c r="A127"/>
      <c r="B127"/>
      <c r="C127"/>
      <c r="D127"/>
      <c r="E127"/>
      <c r="F127"/>
      <c r="G127"/>
      <c r="H127"/>
    </row>
    <row r="128" spans="1:9">
      <c r="A128"/>
      <c r="B128"/>
      <c r="C128"/>
      <c r="D128"/>
      <c r="E128"/>
      <c r="F128"/>
      <c r="G128"/>
      <c r="H128"/>
    </row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spans="1:8">
      <c r="A225"/>
      <c r="B225"/>
      <c r="C225"/>
      <c r="D225"/>
      <c r="E225"/>
      <c r="F225"/>
      <c r="G225"/>
      <c r="H225"/>
    </row>
    <row r="226" spans="1:8">
      <c r="A226"/>
      <c r="B226"/>
      <c r="C226"/>
      <c r="D226"/>
      <c r="E226"/>
      <c r="F226"/>
      <c r="G226"/>
      <c r="H226"/>
    </row>
    <row r="227" spans="1:8">
      <c r="A227"/>
      <c r="B227"/>
      <c r="C227"/>
      <c r="D227"/>
      <c r="E227"/>
      <c r="F227"/>
      <c r="G227"/>
      <c r="H227"/>
    </row>
    <row r="228" spans="1:8">
      <c r="A228"/>
      <c r="B228"/>
      <c r="C228"/>
      <c r="D228"/>
      <c r="E228"/>
      <c r="F228"/>
      <c r="G228"/>
      <c r="H228"/>
    </row>
    <row r="229" spans="1:8">
      <c r="A229"/>
      <c r="B229"/>
      <c r="C229"/>
      <c r="D229"/>
      <c r="E229"/>
      <c r="F229"/>
      <c r="G229"/>
      <c r="H229"/>
    </row>
    <row r="230" spans="1:8">
      <c r="A230"/>
      <c r="B230"/>
      <c r="C230" s="79"/>
      <c r="D230" s="79"/>
      <c r="E230" s="79"/>
      <c r="F230" s="79"/>
      <c r="G230" s="79"/>
      <c r="H230" s="79"/>
    </row>
    <row r="231" spans="1:8">
      <c r="A231"/>
      <c r="B231"/>
      <c r="C231" s="79"/>
      <c r="D231" s="79"/>
      <c r="E231" s="79"/>
      <c r="F231" s="79"/>
      <c r="G231" s="79"/>
      <c r="H231" s="79"/>
    </row>
    <row r="232" spans="1:8">
      <c r="A232"/>
      <c r="B232"/>
      <c r="C232" s="79"/>
      <c r="D232" s="79"/>
      <c r="E232" s="79"/>
      <c r="F232" s="79"/>
      <c r="G232" s="79"/>
      <c r="H232" s="79"/>
    </row>
    <row r="233" spans="1:8">
      <c r="A233"/>
      <c r="B233"/>
      <c r="C233" s="79"/>
      <c r="D233" s="79"/>
      <c r="E233" s="79"/>
      <c r="F233" s="79"/>
      <c r="G233" s="79"/>
      <c r="H233" s="79"/>
    </row>
    <row r="234" spans="1:8">
      <c r="A234"/>
      <c r="B234"/>
      <c r="C234" s="79"/>
      <c r="D234" s="79"/>
      <c r="E234" s="79"/>
      <c r="F234" s="79"/>
      <c r="G234" s="79"/>
      <c r="H234" s="79"/>
    </row>
    <row r="235" spans="1:8">
      <c r="A235"/>
      <c r="B235"/>
      <c r="C235" s="79"/>
      <c r="D235" s="79"/>
      <c r="E235" s="79"/>
      <c r="F235" s="79"/>
      <c r="G235" s="79"/>
      <c r="H235" s="79"/>
    </row>
    <row r="237" spans="1:8">
      <c r="A237"/>
      <c r="B237"/>
      <c r="C237" s="79"/>
      <c r="D237" s="79"/>
      <c r="E237" s="79"/>
      <c r="F237" s="79"/>
      <c r="G237" s="79"/>
      <c r="H237" s="79"/>
    </row>
    <row r="238" spans="1:8">
      <c r="A238"/>
      <c r="B238"/>
      <c r="C238" s="79"/>
      <c r="D238" s="79"/>
      <c r="E238" s="79"/>
      <c r="F238" s="79"/>
      <c r="G238" s="79"/>
      <c r="H238" s="79"/>
    </row>
    <row r="239" spans="1:8">
      <c r="A239"/>
      <c r="B239"/>
      <c r="C239" s="79"/>
      <c r="D239" s="79"/>
      <c r="E239" s="79"/>
      <c r="F239" s="79"/>
      <c r="G239" s="79"/>
      <c r="H239" s="79"/>
    </row>
    <row r="240" spans="1:8">
      <c r="A240"/>
      <c r="B240"/>
      <c r="C240" s="79"/>
      <c r="D240" s="79"/>
      <c r="E240" s="79"/>
      <c r="F240" s="79"/>
      <c r="G240" s="79"/>
      <c r="H240" s="79"/>
    </row>
    <row r="241" spans="1:9">
      <c r="A241" s="14"/>
      <c r="B241" s="16"/>
    </row>
    <row r="242" spans="1:9">
      <c r="A242" s="14"/>
      <c r="B242" s="16"/>
    </row>
    <row r="243" spans="1:9">
      <c r="A243" s="101" t="s">
        <v>12</v>
      </c>
      <c r="B243" s="15" t="s">
        <v>24</v>
      </c>
    </row>
    <row r="245" spans="1:9">
      <c r="A245" s="101" t="s">
        <v>5</v>
      </c>
      <c r="B245" s="101" t="s">
        <v>2</v>
      </c>
      <c r="C245" t="s">
        <v>32</v>
      </c>
      <c r="D245" t="s">
        <v>31</v>
      </c>
      <c r="E245" t="s">
        <v>62</v>
      </c>
      <c r="F245" t="s">
        <v>63</v>
      </c>
      <c r="G245" t="s">
        <v>64</v>
      </c>
      <c r="H245" t="s">
        <v>86</v>
      </c>
      <c r="I245" t="s">
        <v>87</v>
      </c>
    </row>
    <row r="246" spans="1:9">
      <c r="A246" s="15" t="s">
        <v>22</v>
      </c>
      <c r="B246" t="s">
        <v>22</v>
      </c>
      <c r="C246" s="103">
        <v>0</v>
      </c>
      <c r="D246" s="103">
        <v>0</v>
      </c>
      <c r="E246" s="103">
        <v>0</v>
      </c>
      <c r="F246" s="103" t="e">
        <v>#N/A</v>
      </c>
      <c r="G246" s="103" t="e">
        <v>#N/A</v>
      </c>
      <c r="H246" s="102" t="e">
        <v>#N/A</v>
      </c>
      <c r="I246" s="102" t="e">
        <v>#N/A</v>
      </c>
    </row>
    <row r="247" spans="1:9">
      <c r="A247" s="15" t="s">
        <v>33</v>
      </c>
      <c r="C247" s="103">
        <v>0</v>
      </c>
      <c r="D247" s="103">
        <v>0</v>
      </c>
      <c r="E247" s="103">
        <v>0</v>
      </c>
      <c r="F247" s="103" t="e">
        <v>#N/A</v>
      </c>
      <c r="G247" s="103" t="e">
        <v>#N/A</v>
      </c>
      <c r="H247" s="102" t="e">
        <v>#N/A</v>
      </c>
      <c r="I247" s="102" t="e">
        <v>#N/A</v>
      </c>
    </row>
    <row r="248" spans="1:9">
      <c r="A248" s="15" t="s">
        <v>23</v>
      </c>
      <c r="C248" s="103">
        <v>0</v>
      </c>
      <c r="D248" s="103">
        <v>0</v>
      </c>
      <c r="E248" s="103">
        <v>0</v>
      </c>
      <c r="F248" s="103" t="e">
        <v>#N/A</v>
      </c>
      <c r="G248" s="103" t="e">
        <v>#N/A</v>
      </c>
      <c r="H248" s="102" t="e">
        <v>#N/A</v>
      </c>
      <c r="I248" s="102" t="e">
        <v>#N/A</v>
      </c>
    </row>
    <row r="249" spans="1:9">
      <c r="A249"/>
      <c r="B249"/>
      <c r="C249"/>
      <c r="D249"/>
      <c r="E249"/>
      <c r="F249"/>
      <c r="G249"/>
      <c r="H249"/>
    </row>
    <row r="250" spans="1:9">
      <c r="A250"/>
      <c r="B250"/>
      <c r="C250"/>
      <c r="D250"/>
      <c r="E250"/>
      <c r="F250"/>
      <c r="G250"/>
      <c r="H250"/>
    </row>
    <row r="251" spans="1:9">
      <c r="A251"/>
      <c r="B251"/>
      <c r="C251"/>
      <c r="D251"/>
      <c r="E251"/>
      <c r="F251"/>
      <c r="G251"/>
      <c r="H251"/>
    </row>
    <row r="252" spans="1:9">
      <c r="A252"/>
      <c r="B252"/>
      <c r="C252"/>
      <c r="D252"/>
      <c r="E252"/>
      <c r="F252"/>
      <c r="G252"/>
      <c r="H252"/>
    </row>
    <row r="253" spans="1:9">
      <c r="A253"/>
      <c r="B253"/>
      <c r="C253"/>
      <c r="D253"/>
      <c r="E253"/>
      <c r="F253"/>
      <c r="G253"/>
      <c r="H253"/>
    </row>
    <row r="254" spans="1:9">
      <c r="A254"/>
      <c r="B254"/>
      <c r="C254"/>
      <c r="D254"/>
      <c r="E254"/>
      <c r="F254"/>
      <c r="G254"/>
      <c r="H254"/>
    </row>
    <row r="255" spans="1:9">
      <c r="A255"/>
      <c r="B255"/>
      <c r="C255" s="79"/>
      <c r="D255" s="79"/>
      <c r="E255" s="79"/>
      <c r="F255" s="79"/>
      <c r="G255" s="79"/>
      <c r="H255" s="79"/>
    </row>
    <row r="256" spans="1:9">
      <c r="A256"/>
      <c r="B256"/>
      <c r="C256" s="79"/>
      <c r="D256" s="79"/>
      <c r="E256" s="79"/>
      <c r="F256" s="79"/>
      <c r="G256" s="79"/>
      <c r="H256" s="79"/>
    </row>
    <row r="257" spans="1:8">
      <c r="A257"/>
      <c r="B257"/>
      <c r="C257" s="79"/>
      <c r="D257" s="79"/>
      <c r="E257" s="79"/>
      <c r="F257" s="79"/>
      <c r="G257" s="79"/>
      <c r="H257" s="79"/>
    </row>
    <row r="258" spans="1:8">
      <c r="A258"/>
      <c r="B258"/>
      <c r="C258" s="79"/>
      <c r="D258" s="79"/>
      <c r="E258" s="79"/>
      <c r="F258" s="79"/>
      <c r="G258" s="79"/>
      <c r="H258" s="79"/>
    </row>
    <row r="259" spans="1:8">
      <c r="A259"/>
      <c r="B259"/>
      <c r="C259" s="79"/>
      <c r="D259" s="79"/>
      <c r="E259" s="79"/>
      <c r="F259" s="79"/>
      <c r="G259" s="79"/>
      <c r="H259" s="79"/>
    </row>
    <row r="260" spans="1:8" ht="17.399999999999999">
      <c r="A260" s="17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Zbirno-partnerji</vt:lpstr>
      <vt:lpstr>5. Zbirno-partner aktivnosti</vt:lpstr>
      <vt:lpstr>6. Zbirno-partner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NinaS</cp:lastModifiedBy>
  <cp:lastPrinted>2019-01-25T09:56:34Z</cp:lastPrinted>
  <dcterms:created xsi:type="dcterms:W3CDTF">2011-03-22T09:29:16Z</dcterms:created>
  <dcterms:modified xsi:type="dcterms:W3CDTF">2026-06-22T07:16:58Z</dcterms:modified>
</cp:coreProperties>
</file>